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VEŘEJNÉ ZAKÁZKY\VZMR - Úklidové služby v bytových domech Slovanská 1116, Pražská 1343, Vrchlabí\"/>
    </mc:Choice>
  </mc:AlternateContent>
  <bookViews>
    <workbookView xWindow="0" yWindow="780" windowWidth="34200" windowHeight="21105"/>
  </bookViews>
  <sheets>
    <sheet name="List2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3" l="1"/>
  <c r="F19" i="3"/>
  <c r="F18" i="3"/>
  <c r="F17" i="3"/>
  <c r="F9" i="3"/>
  <c r="F8" i="3"/>
  <c r="F7" i="3"/>
  <c r="F6" i="3"/>
  <c r="F5" i="3"/>
  <c r="F4" i="3"/>
  <c r="F3" i="3"/>
  <c r="F10" i="3" l="1"/>
  <c r="F13" i="3" s="1"/>
  <c r="F14" i="3" s="1"/>
  <c r="F21" i="3"/>
  <c r="F25" i="3" s="1"/>
  <c r="F26" i="3" s="1"/>
  <c r="F28" i="3" l="1"/>
  <c r="F30" i="3" s="1"/>
</calcChain>
</file>

<file path=xl/sharedStrings.xml><?xml version="1.0" encoding="utf-8"?>
<sst xmlns="http://schemas.openxmlformats.org/spreadsheetml/2006/main" count="58" uniqueCount="37">
  <si>
    <t xml:space="preserve"> Formulář pro stanovení nabídkové ceny</t>
  </si>
  <si>
    <t>1x týdně</t>
  </si>
  <si>
    <t>četnost úklidu</t>
  </si>
  <si>
    <t>1x týdne</t>
  </si>
  <si>
    <t xml:space="preserve">popis prací </t>
  </si>
  <si>
    <t>Společné prostory domu</t>
  </si>
  <si>
    <t>Vchodové dveře</t>
  </si>
  <si>
    <t>umytí, leštění skla</t>
  </si>
  <si>
    <t>Výtah</t>
  </si>
  <si>
    <t>1x ročně</t>
  </si>
  <si>
    <t>umytí sestav na podestě</t>
  </si>
  <si>
    <t>Balkonové sestavy</t>
  </si>
  <si>
    <t>vymetení pavučin</t>
  </si>
  <si>
    <t>1x ročně (duben)</t>
  </si>
  <si>
    <t>Schodové podstupnice</t>
  </si>
  <si>
    <t>důkladné umytí čela schodů</t>
  </si>
  <si>
    <t>Zábradlí</t>
  </si>
  <si>
    <t>2x ročně</t>
  </si>
  <si>
    <t>důkladně umytí zabrádlí</t>
  </si>
  <si>
    <t>zametení, vytření, umytí stěn výtahu, vyleštění skleněných a zrcadlových částí (umytí všech ploch výtahové kabiny)</t>
  </si>
  <si>
    <t>Celková cena za 2 roky plnění</t>
  </si>
  <si>
    <t>zametení a vytření (sklepní společné porstory)</t>
  </si>
  <si>
    <t>Rohožka u domu</t>
  </si>
  <si>
    <t xml:space="preserve">vysátí </t>
  </si>
  <si>
    <t>jednotková cena za 1 úklid bez DPH</t>
  </si>
  <si>
    <t>cena úklidu prostoru za rok bez DPH</t>
  </si>
  <si>
    <t>Kompletní cena za provedení díla bez DPH</t>
  </si>
  <si>
    <t>Kompletní cena za provedení díla včetně DPH</t>
  </si>
  <si>
    <t>předpokládaný počet úklidů za 2 roky</t>
  </si>
  <si>
    <t>Uklízený prostor - Slovanská  1116, Vrchlabí (42 bytových jednotek)</t>
  </si>
  <si>
    <t>Uklízený prostor - Pražská  1343, Vrchlabí (72 bytových jednotek)</t>
  </si>
  <si>
    <t>Celkem za bytovu jedntku/měsíc</t>
  </si>
  <si>
    <t>Celkem za bytovou jednotku/rok</t>
  </si>
  <si>
    <t>Počet bytových jednotek</t>
  </si>
  <si>
    <t>Počet měsíců v rámci plnění</t>
  </si>
  <si>
    <t>Celkem za bytovou jednotku/měsíc</t>
  </si>
  <si>
    <t>zametení a vytření (schodiště, vestibul, chodby)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</si>
</sst>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4"/>
      <color rgb="FFFA7D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3" applyNumberFormat="0" applyFill="0" applyAlignment="0" applyProtection="0"/>
    <xf numFmtId="0" fontId="3" fillId="6" borderId="0" applyNumberFormat="0" applyBorder="0" applyAlignment="0" applyProtection="0"/>
  </cellStyleXfs>
  <cellXfs count="69">
    <xf numFmtId="0" fontId="0" fillId="0" borderId="0" xfId="0"/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2" borderId="0" xfId="0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9" fontId="6" fillId="0" borderId="1" xfId="0" applyNumberFormat="1" applyFont="1" applyBorder="1" applyAlignment="1">
      <alignment horizontal="left" wrapText="1"/>
    </xf>
    <xf numFmtId="0" fontId="7" fillId="6" borderId="7" xfId="2" applyFont="1" applyBorder="1" applyAlignment="1">
      <alignment horizontal="left" wrapText="1"/>
    </xf>
    <xf numFmtId="164" fontId="0" fillId="0" borderId="0" xfId="0" applyNumberFormat="1" applyBorder="1" applyAlignment="1">
      <alignment horizontal="left"/>
    </xf>
    <xf numFmtId="49" fontId="7" fillId="6" borderId="4" xfId="2" applyNumberFormat="1" applyFont="1" applyBorder="1" applyAlignment="1">
      <alignment horizontal="center" wrapText="1"/>
    </xf>
    <xf numFmtId="49" fontId="7" fillId="6" borderId="7" xfId="2" applyNumberFormat="1" applyFont="1" applyBorder="1" applyAlignment="1">
      <alignment horizontal="center" wrapText="1"/>
    </xf>
    <xf numFmtId="0" fontId="7" fillId="6" borderId="8" xfId="2" applyFont="1" applyBorder="1" applyAlignment="1">
      <alignment horizontal="left" wrapText="1"/>
    </xf>
    <xf numFmtId="0" fontId="7" fillId="3" borderId="6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164" fontId="7" fillId="4" borderId="2" xfId="0" applyNumberFormat="1" applyFont="1" applyFill="1" applyBorder="1" applyAlignment="1">
      <alignment horizontal="right"/>
    </xf>
    <xf numFmtId="1" fontId="8" fillId="2" borderId="28" xfId="0" applyNumberFormat="1" applyFont="1" applyFill="1" applyBorder="1" applyAlignment="1">
      <alignment horizontal="right"/>
    </xf>
    <xf numFmtId="164" fontId="7" fillId="5" borderId="26" xfId="0" applyNumberFormat="1" applyFont="1" applyFill="1" applyBorder="1" applyAlignment="1">
      <alignment horizontal="right"/>
    </xf>
    <xf numFmtId="49" fontId="7" fillId="3" borderId="5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164" fontId="7" fillId="4" borderId="1" xfId="0" applyNumberFormat="1" applyFont="1" applyFill="1" applyBorder="1" applyAlignment="1">
      <alignment horizontal="right"/>
    </xf>
    <xf numFmtId="1" fontId="8" fillId="2" borderId="29" xfId="0" applyNumberFormat="1" applyFont="1" applyFill="1" applyBorder="1" applyAlignment="1">
      <alignment horizontal="right"/>
    </xf>
    <xf numFmtId="164" fontId="7" fillId="5" borderId="3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/>
    <xf numFmtId="1" fontId="8" fillId="2" borderId="29" xfId="0" applyNumberFormat="1" applyFont="1" applyFill="1" applyBorder="1" applyAlignment="1"/>
    <xf numFmtId="0" fontId="6" fillId="0" borderId="1" xfId="0" applyFont="1" applyBorder="1" applyAlignment="1">
      <alignment horizontal="left" wrapText="1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1" xfId="0" applyNumberFormat="1" applyFont="1" applyFill="1" applyBorder="1" applyAlignment="1">
      <alignment horizontal="left" wrapText="1"/>
    </xf>
    <xf numFmtId="49" fontId="6" fillId="0" borderId="1" xfId="0" applyNumberFormat="1" applyFont="1" applyBorder="1" applyAlignment="1">
      <alignment horizontal="left"/>
    </xf>
    <xf numFmtId="49" fontId="7" fillId="3" borderId="9" xfId="0" applyNumberFormat="1" applyFont="1" applyFill="1" applyBorder="1" applyAlignment="1">
      <alignment horizontal="left"/>
    </xf>
    <xf numFmtId="49" fontId="7" fillId="3" borderId="10" xfId="0" applyNumberFormat="1" applyFont="1" applyFill="1" applyBorder="1" applyAlignment="1">
      <alignment horizontal="left"/>
    </xf>
    <xf numFmtId="49" fontId="6" fillId="0" borderId="10" xfId="0" applyNumberFormat="1" applyFont="1" applyBorder="1" applyAlignment="1">
      <alignment horizontal="left"/>
    </xf>
    <xf numFmtId="164" fontId="7" fillId="4" borderId="10" xfId="0" applyNumberFormat="1" applyFont="1" applyFill="1" applyBorder="1" applyAlignment="1">
      <alignment horizontal="right"/>
    </xf>
    <xf numFmtId="1" fontId="8" fillId="2" borderId="30" xfId="0" applyNumberFormat="1" applyFont="1" applyFill="1" applyBorder="1" applyAlignment="1">
      <alignment horizontal="right"/>
    </xf>
    <xf numFmtId="164" fontId="7" fillId="5" borderId="27" xfId="0" applyNumberFormat="1" applyFont="1" applyFill="1" applyBorder="1" applyAlignment="1">
      <alignment horizontal="right"/>
    </xf>
    <xf numFmtId="164" fontId="7" fillId="5" borderId="18" xfId="0" applyNumberFormat="1" applyFont="1" applyFill="1" applyBorder="1" applyAlignment="1">
      <alignment horizontal="right"/>
    </xf>
    <xf numFmtId="49" fontId="7" fillId="6" borderId="19" xfId="2" applyNumberFormat="1" applyFont="1" applyBorder="1" applyAlignment="1">
      <alignment horizontal="left"/>
    </xf>
    <xf numFmtId="49" fontId="7" fillId="6" borderId="20" xfId="2" applyNumberFormat="1" applyFont="1" applyBorder="1" applyAlignment="1">
      <alignment horizontal="left"/>
    </xf>
    <xf numFmtId="0" fontId="7" fillId="5" borderId="18" xfId="0" applyNumberFormat="1" applyFont="1" applyFill="1" applyBorder="1" applyAlignment="1">
      <alignment horizontal="right"/>
    </xf>
    <xf numFmtId="165" fontId="8" fillId="5" borderId="18" xfId="0" applyNumberFormat="1" applyFont="1" applyFill="1" applyBorder="1"/>
    <xf numFmtId="49" fontId="7" fillId="6" borderId="21" xfId="2" applyNumberFormat="1" applyFont="1" applyBorder="1" applyAlignment="1">
      <alignment horizontal="left"/>
    </xf>
    <xf numFmtId="49" fontId="7" fillId="6" borderId="22" xfId="2" applyNumberFormat="1" applyFont="1" applyBorder="1" applyAlignment="1">
      <alignment horizontal="left"/>
    </xf>
    <xf numFmtId="165" fontId="7" fillId="5" borderId="18" xfId="0" applyNumberFormat="1" applyFont="1" applyFill="1" applyBorder="1" applyAlignment="1">
      <alignment horizontal="right"/>
    </xf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164" fontId="7" fillId="4" borderId="10" xfId="0" applyNumberFormat="1" applyFont="1" applyFill="1" applyBorder="1" applyAlignment="1"/>
    <xf numFmtId="1" fontId="8" fillId="2" borderId="30" xfId="0" applyNumberFormat="1" applyFont="1" applyFill="1" applyBorder="1" applyAlignment="1"/>
    <xf numFmtId="49" fontId="7" fillId="6" borderId="23" xfId="2" applyNumberFormat="1" applyFont="1" applyBorder="1" applyAlignment="1">
      <alignment horizontal="left"/>
    </xf>
    <xf numFmtId="49" fontId="5" fillId="0" borderId="3" xfId="1" applyNumberFormat="1" applyFont="1" applyAlignment="1">
      <alignment horizontal="left"/>
    </xf>
    <xf numFmtId="164" fontId="5" fillId="0" borderId="3" xfId="1" applyNumberFormat="1" applyFont="1" applyAlignment="1">
      <alignment horizontal="center"/>
    </xf>
    <xf numFmtId="0" fontId="5" fillId="0" borderId="3" xfId="1" applyFont="1" applyAlignment="1">
      <alignment horizontal="center"/>
    </xf>
    <xf numFmtId="49" fontId="2" fillId="0" borderId="16" xfId="0" applyNumberFormat="1" applyFont="1" applyBorder="1" applyAlignment="1">
      <alignment horizontal="left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49" fontId="7" fillId="6" borderId="4" xfId="2" applyNumberFormat="1" applyFont="1" applyBorder="1" applyAlignment="1">
      <alignment horizontal="left"/>
    </xf>
    <xf numFmtId="49" fontId="7" fillId="6" borderId="7" xfId="2" applyNumberFormat="1" applyFont="1" applyBorder="1" applyAlignment="1">
      <alignment horizontal="left"/>
    </xf>
    <xf numFmtId="49" fontId="7" fillId="6" borderId="8" xfId="2" applyNumberFormat="1" applyFont="1" applyBorder="1" applyAlignment="1">
      <alignment horizontal="left"/>
    </xf>
    <xf numFmtId="49" fontId="7" fillId="6" borderId="12" xfId="2" applyNumberFormat="1" applyFont="1" applyBorder="1" applyAlignment="1">
      <alignment horizontal="left"/>
    </xf>
    <xf numFmtId="49" fontId="7" fillId="6" borderId="13" xfId="2" applyNumberFormat="1" applyFont="1" applyBorder="1" applyAlignment="1">
      <alignment horizontal="left"/>
    </xf>
    <xf numFmtId="49" fontId="7" fillId="6" borderId="24" xfId="2" applyNumberFormat="1" applyFont="1" applyBorder="1" applyAlignment="1">
      <alignment horizontal="left"/>
    </xf>
    <xf numFmtId="49" fontId="7" fillId="6" borderId="14" xfId="2" applyNumberFormat="1" applyFont="1" applyBorder="1" applyAlignment="1">
      <alignment horizontal="left"/>
    </xf>
    <xf numFmtId="49" fontId="7" fillId="6" borderId="15" xfId="2" applyNumberFormat="1" applyFont="1" applyBorder="1" applyAlignment="1">
      <alignment horizontal="left"/>
    </xf>
    <xf numFmtId="49" fontId="7" fillId="6" borderId="25" xfId="2" applyNumberFormat="1" applyFont="1" applyBorder="1" applyAlignment="1">
      <alignment horizontal="left"/>
    </xf>
    <xf numFmtId="164" fontId="7" fillId="5" borderId="26" xfId="0" applyNumberFormat="1" applyFont="1" applyFill="1" applyBorder="1" applyAlignment="1">
      <alignment horizontal="right"/>
    </xf>
    <xf numFmtId="164" fontId="7" fillId="5" borderId="27" xfId="0" applyNumberFormat="1" applyFont="1" applyFill="1" applyBorder="1" applyAlignment="1">
      <alignment horizontal="right"/>
    </xf>
  </cellXfs>
  <cellStyles count="3">
    <cellStyle name="20 % – Zvýraznění1" xfId="2" builtinId="30"/>
    <cellStyle name="Normální" xfId="0" builtinId="0"/>
    <cellStyle name="Propojená buňka" xfId="1" builtin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485775</xdr:colOff>
      <xdr:row>9</xdr:row>
      <xdr:rowOff>114300</xdr:rowOff>
    </xdr:from>
    <xdr:ext cx="65" cy="172227"/>
    <xdr:sp macro="" textlink="">
      <xdr:nvSpPr>
        <xdr:cNvPr id="2" name="TextovéPole 1"/>
        <xdr:cNvSpPr txBox="1"/>
      </xdr:nvSpPr>
      <xdr:spPr>
        <a:xfrm>
          <a:off x="8582025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C17" sqref="C17"/>
    </sheetView>
  </sheetViews>
  <sheetFormatPr defaultColWidth="165.28515625" defaultRowHeight="15" x14ac:dyDescent="0.25"/>
  <cols>
    <col min="1" max="1" width="24.85546875" style="1" customWidth="1"/>
    <col min="2" max="2" width="18" style="1" customWidth="1"/>
    <col min="3" max="3" width="48.140625" style="2" customWidth="1"/>
    <col min="4" max="4" width="13.7109375" style="3" customWidth="1"/>
    <col min="5" max="5" width="16.7109375" style="4" customWidth="1"/>
    <col min="6" max="6" width="18" style="3" customWidth="1"/>
    <col min="7" max="7" width="18.28515625" style="3" customWidth="1"/>
    <col min="8" max="16384" width="165.28515625" style="3"/>
  </cols>
  <sheetData>
    <row r="1" spans="1:8" ht="30.75" customHeight="1" thickBot="1" x14ac:dyDescent="0.3">
      <c r="A1" s="55" t="s">
        <v>0</v>
      </c>
      <c r="B1" s="56"/>
      <c r="C1" s="56"/>
      <c r="D1" s="56"/>
      <c r="E1" s="56"/>
      <c r="F1" s="57"/>
    </row>
    <row r="2" spans="1:8" s="5" customFormat="1" ht="39.75" thickBot="1" x14ac:dyDescent="0.3">
      <c r="A2" s="9" t="s">
        <v>29</v>
      </c>
      <c r="B2" s="10" t="s">
        <v>2</v>
      </c>
      <c r="C2" s="7" t="s">
        <v>4</v>
      </c>
      <c r="D2" s="7" t="s">
        <v>24</v>
      </c>
      <c r="E2" s="7" t="s">
        <v>28</v>
      </c>
      <c r="F2" s="11" t="s">
        <v>25</v>
      </c>
    </row>
    <row r="3" spans="1:8" x14ac:dyDescent="0.25">
      <c r="A3" s="12" t="s">
        <v>5</v>
      </c>
      <c r="B3" s="13" t="s">
        <v>3</v>
      </c>
      <c r="C3" s="14" t="s">
        <v>36</v>
      </c>
      <c r="D3" s="15"/>
      <c r="E3" s="16">
        <v>105</v>
      </c>
      <c r="F3" s="17">
        <f>D3*E3</f>
        <v>0</v>
      </c>
    </row>
    <row r="4" spans="1:8" x14ac:dyDescent="0.25">
      <c r="A4" s="18" t="s">
        <v>6</v>
      </c>
      <c r="B4" s="19" t="s">
        <v>1</v>
      </c>
      <c r="C4" s="20" t="s">
        <v>7</v>
      </c>
      <c r="D4" s="21"/>
      <c r="E4" s="22">
        <v>105</v>
      </c>
      <c r="F4" s="23">
        <f t="shared" ref="F4:F9" si="0">D4*E4</f>
        <v>0</v>
      </c>
    </row>
    <row r="5" spans="1:8" ht="26.25" customHeight="1" x14ac:dyDescent="0.25">
      <c r="A5" s="18" t="s">
        <v>8</v>
      </c>
      <c r="B5" s="19" t="s">
        <v>3</v>
      </c>
      <c r="C5" s="6" t="s">
        <v>19</v>
      </c>
      <c r="D5" s="24"/>
      <c r="E5" s="25">
        <v>105</v>
      </c>
      <c r="F5" s="23">
        <f t="shared" si="0"/>
        <v>0</v>
      </c>
    </row>
    <row r="6" spans="1:8" x14ac:dyDescent="0.25">
      <c r="A6" s="18" t="s">
        <v>11</v>
      </c>
      <c r="B6" s="19" t="s">
        <v>9</v>
      </c>
      <c r="C6" s="26" t="s">
        <v>10</v>
      </c>
      <c r="D6" s="24"/>
      <c r="E6" s="25">
        <v>2</v>
      </c>
      <c r="F6" s="23">
        <f t="shared" si="0"/>
        <v>0</v>
      </c>
    </row>
    <row r="7" spans="1:8" x14ac:dyDescent="0.25">
      <c r="A7" s="27" t="s">
        <v>5</v>
      </c>
      <c r="B7" s="28" t="s">
        <v>13</v>
      </c>
      <c r="C7" s="29" t="s">
        <v>12</v>
      </c>
      <c r="D7" s="24"/>
      <c r="E7" s="25">
        <v>2</v>
      </c>
      <c r="F7" s="23">
        <f t="shared" si="0"/>
        <v>0</v>
      </c>
    </row>
    <row r="8" spans="1:8" x14ac:dyDescent="0.25">
      <c r="A8" s="27" t="s">
        <v>14</v>
      </c>
      <c r="B8" s="28" t="s">
        <v>9</v>
      </c>
      <c r="C8" s="26" t="s">
        <v>15</v>
      </c>
      <c r="D8" s="24"/>
      <c r="E8" s="25">
        <v>2</v>
      </c>
      <c r="F8" s="23">
        <f t="shared" si="0"/>
        <v>0</v>
      </c>
    </row>
    <row r="9" spans="1:8" ht="15.75" thickBot="1" x14ac:dyDescent="0.3">
      <c r="A9" s="30" t="s">
        <v>16</v>
      </c>
      <c r="B9" s="31" t="s">
        <v>17</v>
      </c>
      <c r="C9" s="32" t="s">
        <v>18</v>
      </c>
      <c r="D9" s="33"/>
      <c r="E9" s="34">
        <v>4</v>
      </c>
      <c r="F9" s="35">
        <f t="shared" si="0"/>
        <v>0</v>
      </c>
    </row>
    <row r="10" spans="1:8" ht="15.75" thickBot="1" x14ac:dyDescent="0.3">
      <c r="A10" s="58" t="s">
        <v>20</v>
      </c>
      <c r="B10" s="59"/>
      <c r="C10" s="59"/>
      <c r="D10" s="59"/>
      <c r="E10" s="60"/>
      <c r="F10" s="36">
        <f>SUM(F3:F9)</f>
        <v>0</v>
      </c>
      <c r="H10" s="8"/>
    </row>
    <row r="11" spans="1:8" ht="15.75" thickBot="1" x14ac:dyDescent="0.3">
      <c r="A11" s="37" t="s">
        <v>33</v>
      </c>
      <c r="B11" s="38"/>
      <c r="C11" s="38"/>
      <c r="D11" s="38"/>
      <c r="E11" s="38"/>
      <c r="F11" s="39">
        <v>42</v>
      </c>
      <c r="H11" s="8"/>
    </row>
    <row r="12" spans="1:8" ht="15.75" thickBot="1" x14ac:dyDescent="0.3">
      <c r="A12" s="37" t="s">
        <v>34</v>
      </c>
      <c r="B12" s="38"/>
      <c r="C12" s="38"/>
      <c r="D12" s="38"/>
      <c r="E12" s="38"/>
      <c r="F12" s="39">
        <v>24</v>
      </c>
      <c r="H12" s="8"/>
    </row>
    <row r="13" spans="1:8" ht="15.75" thickBot="1" x14ac:dyDescent="0.3">
      <c r="A13" s="37" t="s">
        <v>31</v>
      </c>
      <c r="B13" s="38"/>
      <c r="C13" s="38"/>
      <c r="D13" s="38"/>
      <c r="E13" s="38"/>
      <c r="F13" s="40">
        <f>(F10/F11)/F12</f>
        <v>0</v>
      </c>
    </row>
    <row r="14" spans="1:8" ht="15.75" thickBot="1" x14ac:dyDescent="0.3">
      <c r="A14" s="41" t="s">
        <v>32</v>
      </c>
      <c r="B14" s="42"/>
      <c r="C14" s="42"/>
      <c r="D14" s="42"/>
      <c r="E14" s="42"/>
      <c r="F14" s="43">
        <f>F13*12</f>
        <v>0</v>
      </c>
    </row>
    <row r="15" spans="1:8" ht="14.25" customHeight="1" thickBot="1" x14ac:dyDescent="0.3">
      <c r="A15" s="44"/>
      <c r="B15" s="44"/>
      <c r="C15" s="45"/>
      <c r="D15" s="46"/>
      <c r="E15" s="47"/>
      <c r="F15" s="46"/>
    </row>
    <row r="16" spans="1:8" ht="39.75" thickBot="1" x14ac:dyDescent="0.3">
      <c r="A16" s="9" t="s">
        <v>30</v>
      </c>
      <c r="B16" s="10" t="s">
        <v>2</v>
      </c>
      <c r="C16" s="7" t="s">
        <v>4</v>
      </c>
      <c r="D16" s="7" t="s">
        <v>24</v>
      </c>
      <c r="E16" s="7" t="s">
        <v>28</v>
      </c>
      <c r="F16" s="11" t="s">
        <v>25</v>
      </c>
    </row>
    <row r="17" spans="1:6" x14ac:dyDescent="0.25">
      <c r="A17" s="12" t="s">
        <v>5</v>
      </c>
      <c r="B17" s="13" t="s">
        <v>1</v>
      </c>
      <c r="C17" s="14" t="s">
        <v>36</v>
      </c>
      <c r="D17" s="15"/>
      <c r="E17" s="16">
        <v>105</v>
      </c>
      <c r="F17" s="17">
        <f>D17*E17</f>
        <v>0</v>
      </c>
    </row>
    <row r="18" spans="1:6" x14ac:dyDescent="0.25">
      <c r="A18" s="18" t="s">
        <v>5</v>
      </c>
      <c r="B18" s="19" t="s">
        <v>1</v>
      </c>
      <c r="C18" s="20" t="s">
        <v>21</v>
      </c>
      <c r="D18" s="21"/>
      <c r="E18" s="22">
        <v>105</v>
      </c>
      <c r="F18" s="23">
        <f t="shared" ref="F18:F20" si="1">D18*E18</f>
        <v>0</v>
      </c>
    </row>
    <row r="19" spans="1:6" ht="26.25" x14ac:dyDescent="0.25">
      <c r="A19" s="18" t="s">
        <v>8</v>
      </c>
      <c r="B19" s="19" t="s">
        <v>1</v>
      </c>
      <c r="C19" s="6" t="s">
        <v>19</v>
      </c>
      <c r="D19" s="24"/>
      <c r="E19" s="25">
        <v>105</v>
      </c>
      <c r="F19" s="23">
        <f t="shared" si="1"/>
        <v>0</v>
      </c>
    </row>
    <row r="20" spans="1:6" ht="15.75" thickBot="1" x14ac:dyDescent="0.3">
      <c r="A20" s="30" t="s">
        <v>22</v>
      </c>
      <c r="B20" s="31" t="s">
        <v>3</v>
      </c>
      <c r="C20" s="48" t="s">
        <v>23</v>
      </c>
      <c r="D20" s="49"/>
      <c r="E20" s="50">
        <v>105</v>
      </c>
      <c r="F20" s="35">
        <f t="shared" si="1"/>
        <v>0</v>
      </c>
    </row>
    <row r="21" spans="1:6" ht="16.5" customHeight="1" thickBot="1" x14ac:dyDescent="0.3">
      <c r="A21" s="61" t="s">
        <v>20</v>
      </c>
      <c r="B21" s="62"/>
      <c r="C21" s="62"/>
      <c r="D21" s="62"/>
      <c r="E21" s="63"/>
      <c r="F21" s="67">
        <f>SUM(F17:F20)</f>
        <v>0</v>
      </c>
    </row>
    <row r="22" spans="1:6" ht="15.75" hidden="1" thickBot="1" x14ac:dyDescent="0.3">
      <c r="A22" s="64"/>
      <c r="B22" s="65"/>
      <c r="C22" s="65"/>
      <c r="D22" s="65"/>
      <c r="E22" s="66"/>
      <c r="F22" s="68"/>
    </row>
    <row r="23" spans="1:6" ht="15.75" thickBot="1" x14ac:dyDescent="0.3">
      <c r="A23" s="41" t="s">
        <v>33</v>
      </c>
      <c r="B23" s="42"/>
      <c r="C23" s="42"/>
      <c r="D23" s="42"/>
      <c r="E23" s="51"/>
      <c r="F23" s="39">
        <v>72</v>
      </c>
    </row>
    <row r="24" spans="1:6" ht="15.75" thickBot="1" x14ac:dyDescent="0.3">
      <c r="A24" s="41" t="s">
        <v>34</v>
      </c>
      <c r="B24" s="42"/>
      <c r="C24" s="42"/>
      <c r="D24" s="42"/>
      <c r="E24" s="51"/>
      <c r="F24" s="39">
        <v>24</v>
      </c>
    </row>
    <row r="25" spans="1:6" ht="15.75" thickBot="1" x14ac:dyDescent="0.3">
      <c r="A25" s="41" t="s">
        <v>35</v>
      </c>
      <c r="B25" s="42"/>
      <c r="C25" s="42"/>
      <c r="D25" s="42"/>
      <c r="E25" s="51"/>
      <c r="F25" s="43">
        <f>(F21/F23)/F24</f>
        <v>0</v>
      </c>
    </row>
    <row r="26" spans="1:6" ht="15.75" thickBot="1" x14ac:dyDescent="0.3">
      <c r="A26" s="41" t="s">
        <v>32</v>
      </c>
      <c r="B26" s="42"/>
      <c r="C26" s="42"/>
      <c r="D26" s="42"/>
      <c r="E26" s="51"/>
      <c r="F26" s="43">
        <f>F25*12</f>
        <v>0</v>
      </c>
    </row>
    <row r="27" spans="1:6" ht="12" customHeight="1" x14ac:dyDescent="0.25"/>
    <row r="28" spans="1:6" ht="15" customHeight="1" thickBot="1" x14ac:dyDescent="0.3">
      <c r="A28" s="52" t="s">
        <v>26</v>
      </c>
      <c r="B28" s="52"/>
      <c r="C28" s="52"/>
      <c r="D28" s="52"/>
      <c r="E28" s="52"/>
      <c r="F28" s="53">
        <f>F10+F21</f>
        <v>0</v>
      </c>
    </row>
    <row r="29" spans="1:6" ht="15" customHeight="1" thickTop="1" thickBot="1" x14ac:dyDescent="0.3">
      <c r="A29" s="52"/>
      <c r="B29" s="52"/>
      <c r="C29" s="52"/>
      <c r="D29" s="52"/>
      <c r="E29" s="52"/>
      <c r="F29" s="54"/>
    </row>
    <row r="30" spans="1:6" ht="15.75" customHeight="1" thickTop="1" thickBot="1" x14ac:dyDescent="0.3">
      <c r="A30" s="52" t="s">
        <v>27</v>
      </c>
      <c r="B30" s="52"/>
      <c r="C30" s="52"/>
      <c r="D30" s="52"/>
      <c r="E30" s="52"/>
      <c r="F30" s="53">
        <f>F28*1.21</f>
        <v>0</v>
      </c>
    </row>
    <row r="31" spans="1:6" ht="16.5" thickTop="1" thickBot="1" x14ac:dyDescent="0.3">
      <c r="A31" s="52"/>
      <c r="B31" s="52"/>
      <c r="C31" s="52"/>
      <c r="D31" s="52"/>
      <c r="E31" s="52"/>
      <c r="F31" s="54"/>
    </row>
    <row r="32" spans="1:6" ht="15.75" thickTop="1" x14ac:dyDescent="0.25"/>
  </sheetData>
  <mergeCells count="8">
    <mergeCell ref="A30:E31"/>
    <mergeCell ref="F30:F31"/>
    <mergeCell ref="A1:F1"/>
    <mergeCell ref="A10:E10"/>
    <mergeCell ref="A21:E22"/>
    <mergeCell ref="F21:F22"/>
    <mergeCell ref="A28:E29"/>
    <mergeCell ref="F28:F29"/>
  </mergeCells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Matouš</dc:creator>
  <cp:lastModifiedBy>Fraňková Jana</cp:lastModifiedBy>
  <cp:lastPrinted>2025-11-19T08:52:34Z</cp:lastPrinted>
  <dcterms:created xsi:type="dcterms:W3CDTF">2025-03-05T19:52:41Z</dcterms:created>
  <dcterms:modified xsi:type="dcterms:W3CDTF">2025-11-20T08:01:15Z</dcterms:modified>
</cp:coreProperties>
</file>