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75" windowWidth="28755" windowHeight="12600" activeTab="0"/>
  </bookViews>
  <sheets>
    <sheet name="cenová nabídka" sheetId="1" r:id="rId1"/>
    <sheet name="tabulka oken" sheetId="2" r:id="rId2"/>
    <sheet name="List3" sheetId="3" r:id="rId3"/>
  </sheets>
  <definedNames>
    <definedName name="_xlnm.Print_Area" localSheetId="0">'cenová nabídka'!$A$1:$I$89</definedName>
  </definedNames>
  <calcPr calcId="125725"/>
</workbook>
</file>

<file path=xl/sharedStrings.xml><?xml version="1.0" encoding="utf-8"?>
<sst xmlns="http://schemas.openxmlformats.org/spreadsheetml/2006/main" count="149" uniqueCount="84">
  <si>
    <t>KRYCÍ LIST SOUPISU PRACÍ</t>
  </si>
  <si>
    <t>STAVBA:</t>
  </si>
  <si>
    <t>VRCHLABÍ, SLOVANSKÁ 101 - OPRAVA A VÝMĚNA OKEN V CELÉM OBJEKTU</t>
  </si>
  <si>
    <t>ZADAVATEL:</t>
  </si>
  <si>
    <t>MĚSTO VRCHLABÍ</t>
  </si>
  <si>
    <t>ZHOTOVITEL:</t>
  </si>
  <si>
    <t xml:space="preserve">PROJEKTANT: </t>
  </si>
  <si>
    <t>ING. ARCH. MICHAEL HOBZA</t>
  </si>
  <si>
    <t>IČO:</t>
  </si>
  <si>
    <t>DPH</t>
  </si>
  <si>
    <t xml:space="preserve">základní </t>
  </si>
  <si>
    <t>snížená</t>
  </si>
  <si>
    <t>Sazba daně</t>
  </si>
  <si>
    <t>Výše daně</t>
  </si>
  <si>
    <t>Základ daně</t>
  </si>
  <si>
    <t>Cena bez DPH v CZK</t>
  </si>
  <si>
    <t>Cena s DPH v CZK</t>
  </si>
  <si>
    <t>SOUPIS PRACÍ</t>
  </si>
  <si>
    <t>Dřevěná okna špaletová a z dřevěho lepeného profilu</t>
  </si>
  <si>
    <t>Množství (ks)</t>
  </si>
  <si>
    <t>Cena za ks</t>
  </si>
  <si>
    <t>cena celkem            (bez DPH)</t>
  </si>
  <si>
    <t>VARIANTA A - kompletní výměna špaletových oken včetně rámů a vnitřních křídel</t>
  </si>
  <si>
    <t>Pozice A - špaletové okno včetně rámu 160x160 cm, venkovní křídla s izolačním dvojsklem, pohledově šest křídel, barva bílá polomatná.</t>
  </si>
  <si>
    <t>Pozice B - špaletové okno včetně rámu 135x160 cm, venkovní křídla s izolačním dvojsklem, pohledově čtyři křídla, barva bílá polomatná.</t>
  </si>
  <si>
    <t>Pozice C - špaletové okno včetně rámu 110x160 cm, venkovní křídla s izolačním dvojsklem, pohledově čtyři křídla, barva bílá polomatná.</t>
  </si>
  <si>
    <t>Fasáda do ulice Slovanská</t>
  </si>
  <si>
    <t>Fasáda do dvora</t>
  </si>
  <si>
    <t>Pozice A - jednokřídlá okna z dřevěného lepeného profilu 160x160 cm, členění dle stávajících oken, izolační dvojsklo, barva bílá polomatná.</t>
  </si>
  <si>
    <t>Pozice D - jednokřídlá okna z dřevěného lepeného profilu 90x160 cm, členění dle stávajících oken, izolační dvojsklo, barva bílá polomatná.</t>
  </si>
  <si>
    <t>Pozice E - jednokřídlá okna z dřevěného lepeného profilu 150x150 cm, členění dle stávajících oken, izolační dvojsklo, barva bílá polomatná.</t>
  </si>
  <si>
    <t>Pozice F - jednokřídlá okna z dřevěného lepeného profilu 70x80 cm, členění dle stávajících oken, izolační dvojsklo, barva bílá polomatná.</t>
  </si>
  <si>
    <t>Pozice G - jednokřídlá okna z dřevěného lepeného profilu 80x100 cm, členění dle stávajících oken, izolační dvojsklo, barva bílá polomatná.</t>
  </si>
  <si>
    <t>Pozice H - jednokřídlá okna z dřevěného lepeného profilu 125x125 cm, členění dle stávajících oken, izolační dvojsklo, barva bílá polomatná.</t>
  </si>
  <si>
    <t>Pozice M - jednokřídlá okna z dřevěného lepeného profilu 60x60 cm, členění dle stávajících oken, izolační dvojsklo, barva bílá polomatná.</t>
  </si>
  <si>
    <t>Pozice L - jednokřídlá okna z dřevěného lepeného profilu 80x90 cm, členění dle stávajících oken, izolační dvojsklo, barva bílá polomatná.</t>
  </si>
  <si>
    <t>Pozice K - jednokřídlá okna z dřevěného lepeného profilu 112x107 cm, členění dle stávajících oken, jednoduché zasklení, barva tmavošedá RAL 7010.</t>
  </si>
  <si>
    <t>Pozice J - jednokřídlá okna z dřevěného lepeného profilu 93x107 cm, členění dle stávajících oken, jednoduché zasklení, barva tmavošedá RAL 7010.</t>
  </si>
  <si>
    <t>Pozice okna</t>
  </si>
  <si>
    <t>rozměr</t>
  </si>
  <si>
    <t>kusy</t>
  </si>
  <si>
    <t>izolační dvojsklo</t>
  </si>
  <si>
    <t>jednoduché zasklení</t>
  </si>
  <si>
    <t xml:space="preserve">barva </t>
  </si>
  <si>
    <t>bílá polomatná</t>
  </si>
  <si>
    <t>tmavošedá RAL 7010</t>
  </si>
  <si>
    <t>Pozice A - špaletové</t>
  </si>
  <si>
    <t>160x160</t>
  </si>
  <si>
    <t>Pozice B - špaletové</t>
  </si>
  <si>
    <t>135x160</t>
  </si>
  <si>
    <t>Ö</t>
  </si>
  <si>
    <t>Pozice C - špaletové</t>
  </si>
  <si>
    <t>110x160</t>
  </si>
  <si>
    <t>Pozice A - jednokřídlé</t>
  </si>
  <si>
    <t>Pozice D - jednokřídlé</t>
  </si>
  <si>
    <t>90x160</t>
  </si>
  <si>
    <t>Pozice E - jednokřídlé</t>
  </si>
  <si>
    <t>150x150</t>
  </si>
  <si>
    <t>Pozice F - jednokřídlé</t>
  </si>
  <si>
    <t>Pozice G - jednokřídlé</t>
  </si>
  <si>
    <t>Pozice H - jednokřídlé</t>
  </si>
  <si>
    <t>Pozice J - jednokřídlé</t>
  </si>
  <si>
    <t>Pozice K - jednokřídlé</t>
  </si>
  <si>
    <t>Pozice L - jednokřídlé</t>
  </si>
  <si>
    <t>Pozice M - jednokřídlé</t>
  </si>
  <si>
    <t>70x80</t>
  </si>
  <si>
    <t>80x100</t>
  </si>
  <si>
    <t>125x125</t>
  </si>
  <si>
    <t>93x107</t>
  </si>
  <si>
    <t>112x107</t>
  </si>
  <si>
    <t>80x90</t>
  </si>
  <si>
    <t>60x60</t>
  </si>
  <si>
    <t>Vchodové dveře z ulice - dvoukřídlé dveře v kopii stávajících (dub)</t>
  </si>
  <si>
    <t>Vchodové dveře ze dvora - jednokřídlé dveře v kopii stávajících (dub), včetně obložení.</t>
  </si>
  <si>
    <t>Demontáž a likvidace stávajících oken</t>
  </si>
  <si>
    <t>Montáž nových oken</t>
  </si>
  <si>
    <t>Doprava</t>
  </si>
  <si>
    <t>Cena celkem za výrobu, montáž a likvidaci stávajících oken bez DPH</t>
  </si>
  <si>
    <t>Žlutě zabarvené buňky prosím vyplňte.</t>
  </si>
  <si>
    <t>VARIANTA B - repase dveří a špaletových oken, nová křídla špaletových oken s izolačním dvojsklem</t>
  </si>
  <si>
    <t>Vchodové dveře ze dvora - jednokřídlé dveře, repase stávajícících dveří, nátěr RAL 7010</t>
  </si>
  <si>
    <t>Vchodové dveře z ulice - truhlářské opravy dveří,repase stávajícících dveří, tmavohnědá tenkovrstvá lazura.</t>
  </si>
  <si>
    <t>** Cenové nabídky jsou bez zednického zapravení.</t>
  </si>
  <si>
    <t>*Ostatní neměné položky z dvorní fasády jsou započítány z varianty A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</si>
</sst>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4" tint="-0.24997000396251678"/>
      <name val="Calibri"/>
      <family val="2"/>
      <scheme val="minor"/>
    </font>
    <font>
      <sz val="11"/>
      <color theme="1"/>
      <name val="Symbol"/>
      <family val="1"/>
    </font>
    <font>
      <b/>
      <sz val="14"/>
      <color theme="4" tint="-0.2499700039625167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0" applyFont="1" applyBorder="1" applyAlignment="1">
      <alignment horizontal="left"/>
    </xf>
    <xf numFmtId="0" fontId="3" fillId="0" borderId="4" xfId="0" applyFont="1" applyBorder="1"/>
    <xf numFmtId="0" fontId="3" fillId="0" borderId="0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9" fontId="5" fillId="0" borderId="0" xfId="0" applyNumberFormat="1" applyFont="1" applyBorder="1" applyAlignment="1">
      <alignment horizontal="right"/>
    </xf>
    <xf numFmtId="0" fontId="5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7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Alignment="1">
      <alignment wrapText="1"/>
    </xf>
    <xf numFmtId="0" fontId="0" fillId="0" borderId="9" xfId="0" applyBorder="1"/>
    <xf numFmtId="0" fontId="9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textRotation="90" wrapText="1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9" fillId="0" borderId="14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9" fillId="0" borderId="16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textRotation="90" wrapText="1"/>
    </xf>
    <xf numFmtId="0" fontId="0" fillId="0" borderId="16" xfId="0" applyBorder="1" applyAlignment="1">
      <alignment textRotation="90" wrapText="1"/>
    </xf>
    <xf numFmtId="0" fontId="0" fillId="0" borderId="17" xfId="0" applyBorder="1" applyAlignment="1">
      <alignment textRotation="90" wrapText="1"/>
    </xf>
    <xf numFmtId="0" fontId="0" fillId="0" borderId="9" xfId="0" applyBorder="1" applyAlignment="1">
      <alignment horizontal="left" wrapText="1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8" fillId="0" borderId="9" xfId="0" applyFont="1" applyBorder="1" applyAlignment="1">
      <alignment horizontal="left" wrapText="1"/>
    </xf>
    <xf numFmtId="0" fontId="8" fillId="0" borderId="9" xfId="0" applyFont="1" applyBorder="1" applyAlignment="1">
      <alignment horizontal="left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 wrapText="1"/>
    </xf>
    <xf numFmtId="0" fontId="4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" fontId="0" fillId="0" borderId="9" xfId="0" applyNumberFormat="1" applyBorder="1" applyAlignment="1">
      <alignment horizontal="right"/>
    </xf>
    <xf numFmtId="4" fontId="0" fillId="0" borderId="9" xfId="0" applyNumberFormat="1" applyBorder="1" applyAlignment="1">
      <alignment horizontal="right" wrapText="1"/>
    </xf>
    <xf numFmtId="4" fontId="0" fillId="0" borderId="1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4" fontId="0" fillId="0" borderId="0" xfId="0" applyNumberFormat="1"/>
    <xf numFmtId="4" fontId="0" fillId="0" borderId="9" xfId="0" applyNumberFormat="1" applyBorder="1" applyAlignment="1" applyProtection="1">
      <alignment horizontal="right"/>
      <protection hidden="1"/>
    </xf>
    <xf numFmtId="4" fontId="0" fillId="0" borderId="1" xfId="0" applyNumberFormat="1" applyBorder="1" applyAlignment="1" applyProtection="1">
      <alignment horizontal="right" vertical="center"/>
      <protection hidden="1"/>
    </xf>
    <xf numFmtId="4" fontId="0" fillId="0" borderId="3" xfId="0" applyNumberFormat="1" applyBorder="1" applyAlignment="1" applyProtection="1">
      <alignment horizontal="right" vertical="center"/>
      <protection hidden="1"/>
    </xf>
    <xf numFmtId="4" fontId="0" fillId="0" borderId="6" xfId="0" applyNumberFormat="1" applyBorder="1" applyAlignment="1" applyProtection="1">
      <alignment horizontal="right" vertical="center"/>
      <protection hidden="1"/>
    </xf>
    <xf numFmtId="4" fontId="0" fillId="0" borderId="8" xfId="0" applyNumberFormat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2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Protection="1">
      <protection locked="0"/>
    </xf>
    <xf numFmtId="4" fontId="0" fillId="2" borderId="9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view="pageBreakPreview" zoomScale="60" workbookViewId="0" topLeftCell="A1">
      <selection activeCell="A1" sqref="A1:XFD1048576"/>
    </sheetView>
  </sheetViews>
  <sheetFormatPr defaultColWidth="9.140625" defaultRowHeight="15"/>
  <cols>
    <col min="1" max="1" width="13.8515625" style="0" customWidth="1"/>
    <col min="7" max="7" width="4.57421875" style="0" customWidth="1"/>
    <col min="12" max="12" width="10.7109375" style="0" bestFit="1" customWidth="1"/>
  </cols>
  <sheetData>
    <row r="1" spans="1:9" s="2" customFormat="1" ht="21">
      <c r="A1" s="4" t="s">
        <v>0</v>
      </c>
      <c r="B1" s="5"/>
      <c r="C1" s="5"/>
      <c r="D1" s="5"/>
      <c r="E1" s="5"/>
      <c r="F1" s="5"/>
      <c r="G1" s="5"/>
      <c r="H1" s="5"/>
      <c r="I1" s="6"/>
    </row>
    <row r="2" spans="1:9" ht="8.25" customHeight="1">
      <c r="A2" s="22"/>
      <c r="B2" s="23"/>
      <c r="C2" s="23"/>
      <c r="D2" s="23"/>
      <c r="E2" s="23"/>
      <c r="F2" s="23"/>
      <c r="G2" s="23"/>
      <c r="H2" s="23"/>
      <c r="I2" s="24"/>
    </row>
    <row r="3" spans="1:11" ht="15">
      <c r="A3" s="7" t="s">
        <v>1</v>
      </c>
      <c r="B3" s="8" t="s">
        <v>2</v>
      </c>
      <c r="C3" s="8"/>
      <c r="D3" s="8"/>
      <c r="E3" s="8"/>
      <c r="F3" s="8"/>
      <c r="G3" s="8"/>
      <c r="H3" s="8"/>
      <c r="I3" s="9"/>
      <c r="K3" s="3" t="s">
        <v>78</v>
      </c>
    </row>
    <row r="4" spans="1:9" ht="5.25" customHeight="1">
      <c r="A4" s="7"/>
      <c r="B4" s="8"/>
      <c r="C4" s="8"/>
      <c r="D4" s="8"/>
      <c r="E4" s="8"/>
      <c r="F4" s="8"/>
      <c r="G4" s="8"/>
      <c r="H4" s="8"/>
      <c r="I4" s="9"/>
    </row>
    <row r="5" spans="1:9" ht="15">
      <c r="A5" s="7" t="s">
        <v>3</v>
      </c>
      <c r="B5" s="10" t="s">
        <v>4</v>
      </c>
      <c r="C5" s="10"/>
      <c r="D5" s="10"/>
      <c r="E5" s="10"/>
      <c r="F5" s="10"/>
      <c r="G5" s="8" t="s">
        <v>8</v>
      </c>
      <c r="H5" s="8">
        <v>278475</v>
      </c>
      <c r="I5" s="9"/>
    </row>
    <row r="6" spans="1:9" ht="5.25" customHeight="1">
      <c r="A6" s="7"/>
      <c r="B6" s="8"/>
      <c r="C6" s="8"/>
      <c r="D6" s="8"/>
      <c r="E6" s="8"/>
      <c r="F6" s="8"/>
      <c r="G6" s="8"/>
      <c r="H6" s="8"/>
      <c r="I6" s="9"/>
    </row>
    <row r="7" spans="1:9" ht="15">
      <c r="A7" s="7" t="s">
        <v>5</v>
      </c>
      <c r="B7" s="83">
        <v>0</v>
      </c>
      <c r="C7" s="83"/>
      <c r="D7" s="83"/>
      <c r="E7" s="83"/>
      <c r="F7" s="83"/>
      <c r="G7" s="8" t="s">
        <v>8</v>
      </c>
      <c r="H7" s="84">
        <v>0</v>
      </c>
      <c r="I7" s="9"/>
    </row>
    <row r="8" spans="1:9" ht="5.25" customHeight="1">
      <c r="A8" s="7"/>
      <c r="B8" s="8"/>
      <c r="C8" s="8"/>
      <c r="D8" s="8"/>
      <c r="E8" s="8"/>
      <c r="F8" s="8"/>
      <c r="G8" s="8"/>
      <c r="H8" s="8"/>
      <c r="I8" s="9"/>
    </row>
    <row r="9" spans="1:9" ht="15">
      <c r="A9" s="7" t="s">
        <v>6</v>
      </c>
      <c r="B9" s="10" t="s">
        <v>7</v>
      </c>
      <c r="C9" s="10"/>
      <c r="D9" s="10"/>
      <c r="E9" s="10"/>
      <c r="F9" s="10"/>
      <c r="G9" s="8"/>
      <c r="H9" s="8"/>
      <c r="I9" s="9"/>
    </row>
    <row r="10" spans="1:9" ht="8.25" customHeight="1">
      <c r="A10" s="19"/>
      <c r="B10" s="25"/>
      <c r="C10" s="25"/>
      <c r="D10" s="25"/>
      <c r="E10" s="25"/>
      <c r="F10" s="25"/>
      <c r="G10" s="20"/>
      <c r="H10" s="20"/>
      <c r="I10" s="21"/>
    </row>
    <row r="11" spans="1:9" ht="15">
      <c r="A11" s="61" t="s">
        <v>22</v>
      </c>
      <c r="B11" s="61"/>
      <c r="C11" s="61"/>
      <c r="D11" s="61"/>
      <c r="E11" s="61"/>
      <c r="F11" s="61"/>
      <c r="G11" s="61"/>
      <c r="H11" s="61"/>
      <c r="I11" s="61"/>
    </row>
    <row r="12" spans="1:9" s="1" customFormat="1" ht="18.75">
      <c r="A12" s="11" t="s">
        <v>15</v>
      </c>
      <c r="B12" s="12"/>
      <c r="C12" s="12"/>
      <c r="D12" s="12"/>
      <c r="E12" s="12"/>
      <c r="F12" s="12"/>
      <c r="G12" s="12"/>
      <c r="H12" s="71">
        <f>H63</f>
        <v>0</v>
      </c>
      <c r="I12" s="72"/>
    </row>
    <row r="13" spans="1:9" ht="15">
      <c r="A13" s="7"/>
      <c r="B13" s="8"/>
      <c r="C13" s="8"/>
      <c r="D13" s="8"/>
      <c r="E13" s="8"/>
      <c r="F13" s="8"/>
      <c r="G13" s="8"/>
      <c r="H13" s="8"/>
      <c r="I13" s="9"/>
    </row>
    <row r="14" spans="1:9" ht="15">
      <c r="A14" s="13"/>
      <c r="B14" s="14"/>
      <c r="C14" s="14"/>
      <c r="D14" s="15" t="s">
        <v>14</v>
      </c>
      <c r="E14" s="15"/>
      <c r="F14" s="15" t="s">
        <v>12</v>
      </c>
      <c r="G14" s="15"/>
      <c r="H14" s="15" t="s">
        <v>13</v>
      </c>
      <c r="I14" s="16"/>
    </row>
    <row r="15" spans="1:9" ht="15">
      <c r="A15" s="13" t="s">
        <v>9</v>
      </c>
      <c r="B15" s="14" t="s">
        <v>10</v>
      </c>
      <c r="C15" s="14"/>
      <c r="D15" s="68">
        <v>0</v>
      </c>
      <c r="E15" s="68"/>
      <c r="F15" s="17">
        <v>0.21</v>
      </c>
      <c r="G15" s="17"/>
      <c r="H15" s="15"/>
      <c r="I15" s="16"/>
    </row>
    <row r="16" spans="1:9" ht="15">
      <c r="A16" s="13"/>
      <c r="B16" s="14" t="s">
        <v>11</v>
      </c>
      <c r="C16" s="14"/>
      <c r="D16" s="68">
        <f>H12</f>
        <v>0</v>
      </c>
      <c r="E16" s="15"/>
      <c r="F16" s="17">
        <v>0.15</v>
      </c>
      <c r="G16" s="17"/>
      <c r="H16" s="69">
        <f>D16*0.15</f>
        <v>0</v>
      </c>
      <c r="I16" s="70"/>
    </row>
    <row r="17" spans="1:9" ht="15">
      <c r="A17" s="13"/>
      <c r="B17" s="14"/>
      <c r="C17" s="14"/>
      <c r="D17" s="14"/>
      <c r="E17" s="14"/>
      <c r="F17" s="14"/>
      <c r="G17" s="14"/>
      <c r="H17" s="14"/>
      <c r="I17" s="18"/>
    </row>
    <row r="18" spans="1:9" ht="18.75">
      <c r="A18" s="11" t="s">
        <v>16</v>
      </c>
      <c r="B18" s="8"/>
      <c r="C18" s="8"/>
      <c r="D18" s="8"/>
      <c r="E18" s="8"/>
      <c r="F18" s="8"/>
      <c r="G18" s="8"/>
      <c r="H18" s="71">
        <f>H12+H16</f>
        <v>0</v>
      </c>
      <c r="I18" s="72"/>
    </row>
    <row r="19" spans="1:9" ht="15">
      <c r="A19" s="19"/>
      <c r="B19" s="20"/>
      <c r="C19" s="20"/>
      <c r="D19" s="20"/>
      <c r="E19" s="20"/>
      <c r="F19" s="20"/>
      <c r="G19" s="20"/>
      <c r="H19" s="20"/>
      <c r="I19" s="21"/>
    </row>
    <row r="20" spans="1:9" ht="29.25" customHeight="1">
      <c r="A20" s="73" t="s">
        <v>79</v>
      </c>
      <c r="B20" s="74"/>
      <c r="C20" s="74"/>
      <c r="D20" s="74"/>
      <c r="E20" s="74"/>
      <c r="F20" s="74"/>
      <c r="G20" s="74"/>
      <c r="H20" s="74"/>
      <c r="I20" s="75"/>
    </row>
    <row r="21" spans="1:9" ht="9.75" customHeight="1">
      <c r="A21" s="8"/>
      <c r="B21" s="8"/>
      <c r="C21" s="8"/>
      <c r="D21" s="8"/>
      <c r="E21" s="8"/>
      <c r="F21" s="8"/>
      <c r="G21" s="8"/>
      <c r="H21" s="8"/>
      <c r="I21" s="8"/>
    </row>
    <row r="22" spans="1:9" s="1" customFormat="1" ht="18.75">
      <c r="A22" s="11" t="s">
        <v>15</v>
      </c>
      <c r="B22" s="12"/>
      <c r="C22" s="12"/>
      <c r="D22" s="12"/>
      <c r="E22" s="12"/>
      <c r="F22" s="12"/>
      <c r="G22" s="12"/>
      <c r="H22" s="71">
        <f>H86</f>
        <v>0</v>
      </c>
      <c r="I22" s="72"/>
    </row>
    <row r="23" spans="1:9" ht="15">
      <c r="A23" s="7"/>
      <c r="B23" s="8"/>
      <c r="C23" s="8"/>
      <c r="D23" s="8"/>
      <c r="E23" s="8"/>
      <c r="F23" s="8"/>
      <c r="G23" s="8"/>
      <c r="H23" s="8"/>
      <c r="I23" s="9"/>
    </row>
    <row r="24" spans="1:9" ht="15">
      <c r="A24" s="13"/>
      <c r="B24" s="14"/>
      <c r="C24" s="14"/>
      <c r="D24" s="15" t="s">
        <v>14</v>
      </c>
      <c r="E24" s="15"/>
      <c r="F24" s="15" t="s">
        <v>12</v>
      </c>
      <c r="G24" s="15"/>
      <c r="H24" s="15" t="s">
        <v>13</v>
      </c>
      <c r="I24" s="16"/>
    </row>
    <row r="25" spans="1:9" ht="15">
      <c r="A25" s="13" t="s">
        <v>9</v>
      </c>
      <c r="B25" s="14" t="s">
        <v>10</v>
      </c>
      <c r="C25" s="14"/>
      <c r="D25" s="68">
        <v>0</v>
      </c>
      <c r="E25" s="68"/>
      <c r="F25" s="17">
        <v>0.21</v>
      </c>
      <c r="G25" s="17"/>
      <c r="H25" s="15"/>
      <c r="I25" s="16"/>
    </row>
    <row r="26" spans="1:9" ht="15">
      <c r="A26" s="13"/>
      <c r="B26" s="14" t="s">
        <v>11</v>
      </c>
      <c r="C26" s="14"/>
      <c r="D26" s="68">
        <f>H22</f>
        <v>0</v>
      </c>
      <c r="E26" s="15"/>
      <c r="F26" s="17">
        <v>0.15</v>
      </c>
      <c r="G26" s="17"/>
      <c r="H26" s="69">
        <f>D26*0.15</f>
        <v>0</v>
      </c>
      <c r="I26" s="70"/>
    </row>
    <row r="27" spans="1:9" ht="15">
      <c r="A27" s="13"/>
      <c r="B27" s="14"/>
      <c r="C27" s="14"/>
      <c r="D27" s="14"/>
      <c r="E27" s="14"/>
      <c r="F27" s="14"/>
      <c r="G27" s="14"/>
      <c r="H27" s="14"/>
      <c r="I27" s="18"/>
    </row>
    <row r="28" spans="1:9" ht="18.75">
      <c r="A28" s="11" t="s">
        <v>16</v>
      </c>
      <c r="B28" s="8"/>
      <c r="C28" s="8"/>
      <c r="D28" s="8"/>
      <c r="E28" s="8"/>
      <c r="F28" s="8"/>
      <c r="G28" s="8"/>
      <c r="H28" s="71">
        <f>H22+H26</f>
        <v>0</v>
      </c>
      <c r="I28" s="72"/>
    </row>
    <row r="29" spans="1:9" ht="15">
      <c r="A29" s="19"/>
      <c r="B29" s="20"/>
      <c r="C29" s="20"/>
      <c r="D29" s="20"/>
      <c r="E29" s="20"/>
      <c r="F29" s="20"/>
      <c r="G29" s="20"/>
      <c r="H29" s="20"/>
      <c r="I29" s="21"/>
    </row>
    <row r="30" spans="1:9" ht="15">
      <c r="A30" s="8"/>
      <c r="B30" s="8"/>
      <c r="C30" s="8"/>
      <c r="D30" s="8"/>
      <c r="E30" s="8"/>
      <c r="F30" s="8"/>
      <c r="G30" s="8"/>
      <c r="H30" s="8"/>
      <c r="I30" s="8"/>
    </row>
    <row r="31" spans="1:9" ht="15">
      <c r="A31" s="8"/>
      <c r="B31" s="8"/>
      <c r="C31" s="8"/>
      <c r="D31" s="8"/>
      <c r="E31" s="8"/>
      <c r="F31" s="8"/>
      <c r="G31" s="8"/>
      <c r="H31" s="8"/>
      <c r="I31" s="8"/>
    </row>
    <row r="33" spans="1:9" ht="21">
      <c r="A33" s="60" t="s">
        <v>17</v>
      </c>
      <c r="B33" s="60"/>
      <c r="C33" s="60"/>
      <c r="D33" s="60"/>
      <c r="E33" s="60"/>
      <c r="F33" s="60"/>
      <c r="G33" s="60"/>
      <c r="H33" s="60"/>
      <c r="I33" s="60"/>
    </row>
    <row r="34" spans="1:9" ht="6.75" customHeight="1">
      <c r="A34" s="22"/>
      <c r="B34" s="23"/>
      <c r="C34" s="23"/>
      <c r="D34" s="23"/>
      <c r="E34" s="23"/>
      <c r="F34" s="23"/>
      <c r="G34" s="23"/>
      <c r="H34" s="23"/>
      <c r="I34" s="24"/>
    </row>
    <row r="35" spans="1:9" ht="15">
      <c r="A35" s="7" t="s">
        <v>1</v>
      </c>
      <c r="B35" s="8" t="s">
        <v>2</v>
      </c>
      <c r="C35" s="8"/>
      <c r="D35" s="8"/>
      <c r="E35" s="8"/>
      <c r="F35" s="8"/>
      <c r="G35" s="8"/>
      <c r="H35" s="8"/>
      <c r="I35" s="9"/>
    </row>
    <row r="36" spans="1:9" ht="6" customHeight="1">
      <c r="A36" s="7"/>
      <c r="B36" s="8"/>
      <c r="C36" s="8"/>
      <c r="D36" s="8"/>
      <c r="E36" s="8"/>
      <c r="F36" s="8"/>
      <c r="G36" s="8"/>
      <c r="H36" s="8"/>
      <c r="I36" s="9"/>
    </row>
    <row r="37" spans="1:9" ht="15">
      <c r="A37" s="7" t="s">
        <v>3</v>
      </c>
      <c r="B37" s="10" t="s">
        <v>4</v>
      </c>
      <c r="C37" s="10"/>
      <c r="D37" s="10"/>
      <c r="E37" s="10"/>
      <c r="F37" s="10"/>
      <c r="G37" s="8" t="s">
        <v>8</v>
      </c>
      <c r="H37" s="8">
        <v>278475</v>
      </c>
      <c r="I37" s="9"/>
    </row>
    <row r="38" spans="1:9" ht="6" customHeight="1">
      <c r="A38" s="7"/>
      <c r="B38" s="8"/>
      <c r="C38" s="8"/>
      <c r="D38" s="8"/>
      <c r="E38" s="8"/>
      <c r="F38" s="8"/>
      <c r="G38" s="8"/>
      <c r="H38" s="8"/>
      <c r="I38" s="9"/>
    </row>
    <row r="39" spans="1:9" ht="15">
      <c r="A39" s="7" t="s">
        <v>5</v>
      </c>
      <c r="B39" s="26">
        <f>B7</f>
        <v>0</v>
      </c>
      <c r="C39" s="26"/>
      <c r="D39" s="26"/>
      <c r="E39" s="26"/>
      <c r="F39" s="26"/>
      <c r="G39" s="8" t="s">
        <v>8</v>
      </c>
      <c r="H39" s="27">
        <f>H7</f>
        <v>0</v>
      </c>
      <c r="I39" s="9"/>
    </row>
    <row r="40" spans="1:9" ht="6.75" customHeight="1">
      <c r="A40" s="19"/>
      <c r="B40" s="20"/>
      <c r="C40" s="20"/>
      <c r="D40" s="20"/>
      <c r="E40" s="20"/>
      <c r="F40" s="20"/>
      <c r="G40" s="20"/>
      <c r="H40" s="20"/>
      <c r="I40" s="21"/>
    </row>
    <row r="41" spans="1:9" ht="15">
      <c r="A41" s="61" t="s">
        <v>22</v>
      </c>
      <c r="B41" s="61"/>
      <c r="C41" s="61"/>
      <c r="D41" s="61"/>
      <c r="E41" s="61"/>
      <c r="F41" s="61"/>
      <c r="G41" s="61"/>
      <c r="H41" s="61"/>
      <c r="I41" s="61"/>
    </row>
    <row r="42" spans="1:9" ht="30.75" customHeight="1">
      <c r="A42" s="51" t="s">
        <v>18</v>
      </c>
      <c r="B42" s="51"/>
      <c r="C42" s="51"/>
      <c r="D42" s="51"/>
      <c r="E42" s="52" t="s">
        <v>19</v>
      </c>
      <c r="F42" s="53" t="s">
        <v>20</v>
      </c>
      <c r="G42" s="53"/>
      <c r="H42" s="54" t="s">
        <v>21</v>
      </c>
      <c r="I42" s="54"/>
    </row>
    <row r="43" spans="1:9" ht="16.5" customHeight="1">
      <c r="A43" s="55" t="s">
        <v>26</v>
      </c>
      <c r="B43" s="55"/>
      <c r="C43" s="55"/>
      <c r="D43" s="55"/>
      <c r="E43" s="55"/>
      <c r="F43" s="55"/>
      <c r="G43" s="55"/>
      <c r="H43" s="55"/>
      <c r="I43" s="55"/>
    </row>
    <row r="44" spans="1:9" ht="60.75" customHeight="1">
      <c r="A44" s="51" t="s">
        <v>23</v>
      </c>
      <c r="B44" s="51"/>
      <c r="C44" s="51"/>
      <c r="D44" s="51"/>
      <c r="E44" s="29">
        <v>2</v>
      </c>
      <c r="F44" s="85">
        <v>0</v>
      </c>
      <c r="G44" s="85"/>
      <c r="H44" s="62">
        <f>E44*F44</f>
        <v>0</v>
      </c>
      <c r="I44" s="62"/>
    </row>
    <row r="45" spans="1:9" ht="62.25" customHeight="1">
      <c r="A45" s="51" t="s">
        <v>24</v>
      </c>
      <c r="B45" s="51"/>
      <c r="C45" s="51"/>
      <c r="D45" s="51"/>
      <c r="E45" s="29">
        <v>2</v>
      </c>
      <c r="F45" s="85">
        <v>0</v>
      </c>
      <c r="G45" s="85"/>
      <c r="H45" s="62">
        <f aca="true" t="shared" si="0" ref="H45:H57">E45*F45</f>
        <v>0</v>
      </c>
      <c r="I45" s="62"/>
    </row>
    <row r="46" spans="1:9" ht="61.5" customHeight="1">
      <c r="A46" s="51" t="s">
        <v>25</v>
      </c>
      <c r="B46" s="51"/>
      <c r="C46" s="51"/>
      <c r="D46" s="51"/>
      <c r="E46" s="29">
        <v>5</v>
      </c>
      <c r="F46" s="85">
        <v>0</v>
      </c>
      <c r="G46" s="85"/>
      <c r="H46" s="62">
        <f t="shared" si="0"/>
        <v>0</v>
      </c>
      <c r="I46" s="62"/>
    </row>
    <row r="47" spans="1:9" ht="15">
      <c r="A47" s="56" t="s">
        <v>27</v>
      </c>
      <c r="B47" s="56"/>
      <c r="C47" s="56"/>
      <c r="D47" s="56"/>
      <c r="E47" s="56"/>
      <c r="F47" s="56"/>
      <c r="G47" s="56"/>
      <c r="H47" s="56"/>
      <c r="I47" s="56"/>
    </row>
    <row r="48" spans="1:9" s="28" customFormat="1" ht="60" customHeight="1">
      <c r="A48" s="51" t="s">
        <v>28</v>
      </c>
      <c r="B48" s="51"/>
      <c r="C48" s="51"/>
      <c r="D48" s="51"/>
      <c r="E48" s="57">
        <v>6</v>
      </c>
      <c r="F48" s="86">
        <v>0</v>
      </c>
      <c r="G48" s="86"/>
      <c r="H48" s="63">
        <f t="shared" si="0"/>
        <v>0</v>
      </c>
      <c r="I48" s="63"/>
    </row>
    <row r="49" spans="1:9" s="28" customFormat="1" ht="60" customHeight="1">
      <c r="A49" s="51" t="s">
        <v>29</v>
      </c>
      <c r="B49" s="51"/>
      <c r="C49" s="51"/>
      <c r="D49" s="51"/>
      <c r="E49" s="57">
        <v>2</v>
      </c>
      <c r="F49" s="86">
        <v>0</v>
      </c>
      <c r="G49" s="86"/>
      <c r="H49" s="63">
        <f t="shared" si="0"/>
        <v>0</v>
      </c>
      <c r="I49" s="63"/>
    </row>
    <row r="50" spans="1:9" s="28" customFormat="1" ht="60" customHeight="1">
      <c r="A50" s="51" t="s">
        <v>30</v>
      </c>
      <c r="B50" s="51"/>
      <c r="C50" s="51"/>
      <c r="D50" s="51"/>
      <c r="E50" s="57">
        <v>2</v>
      </c>
      <c r="F50" s="86">
        <v>0</v>
      </c>
      <c r="G50" s="86"/>
      <c r="H50" s="63">
        <f t="shared" si="0"/>
        <v>0</v>
      </c>
      <c r="I50" s="63"/>
    </row>
    <row r="51" spans="1:9" s="28" customFormat="1" ht="60" customHeight="1">
      <c r="A51" s="51" t="s">
        <v>31</v>
      </c>
      <c r="B51" s="51"/>
      <c r="C51" s="51"/>
      <c r="D51" s="51"/>
      <c r="E51" s="57">
        <v>3</v>
      </c>
      <c r="F51" s="86">
        <v>0</v>
      </c>
      <c r="G51" s="86"/>
      <c r="H51" s="63">
        <f t="shared" si="0"/>
        <v>0</v>
      </c>
      <c r="I51" s="63"/>
    </row>
    <row r="52" spans="1:9" s="28" customFormat="1" ht="60" customHeight="1">
      <c r="A52" s="51" t="s">
        <v>32</v>
      </c>
      <c r="B52" s="51"/>
      <c r="C52" s="51"/>
      <c r="D52" s="51"/>
      <c r="E52" s="57">
        <v>1</v>
      </c>
      <c r="F52" s="86">
        <v>0</v>
      </c>
      <c r="G52" s="86"/>
      <c r="H52" s="63">
        <f t="shared" si="0"/>
        <v>0</v>
      </c>
      <c r="I52" s="63"/>
    </row>
    <row r="53" spans="1:9" s="28" customFormat="1" ht="60" customHeight="1">
      <c r="A53" s="51" t="s">
        <v>33</v>
      </c>
      <c r="B53" s="51"/>
      <c r="C53" s="51"/>
      <c r="D53" s="51"/>
      <c r="E53" s="57">
        <v>1</v>
      </c>
      <c r="F53" s="86">
        <v>0</v>
      </c>
      <c r="G53" s="86"/>
      <c r="H53" s="63">
        <f t="shared" si="0"/>
        <v>0</v>
      </c>
      <c r="I53" s="63"/>
    </row>
    <row r="54" spans="1:9" s="28" customFormat="1" ht="60" customHeight="1">
      <c r="A54" s="51" t="s">
        <v>37</v>
      </c>
      <c r="B54" s="51"/>
      <c r="C54" s="51"/>
      <c r="D54" s="51"/>
      <c r="E54" s="57">
        <v>3</v>
      </c>
      <c r="F54" s="86">
        <v>0</v>
      </c>
      <c r="G54" s="86"/>
      <c r="H54" s="63">
        <f t="shared" si="0"/>
        <v>0</v>
      </c>
      <c r="I54" s="63"/>
    </row>
    <row r="55" spans="1:9" s="28" customFormat="1" ht="60" customHeight="1">
      <c r="A55" s="51" t="s">
        <v>36</v>
      </c>
      <c r="B55" s="51"/>
      <c r="C55" s="51"/>
      <c r="D55" s="51"/>
      <c r="E55" s="57">
        <v>1</v>
      </c>
      <c r="F55" s="86">
        <v>0</v>
      </c>
      <c r="G55" s="86"/>
      <c r="H55" s="63">
        <f t="shared" si="0"/>
        <v>0</v>
      </c>
      <c r="I55" s="63"/>
    </row>
    <row r="56" spans="1:9" s="28" customFormat="1" ht="60" customHeight="1">
      <c r="A56" s="51" t="s">
        <v>35</v>
      </c>
      <c r="B56" s="51"/>
      <c r="C56" s="51"/>
      <c r="D56" s="51"/>
      <c r="E56" s="57">
        <v>1</v>
      </c>
      <c r="F56" s="86">
        <v>0</v>
      </c>
      <c r="G56" s="86"/>
      <c r="H56" s="63">
        <f t="shared" si="0"/>
        <v>0</v>
      </c>
      <c r="I56" s="63"/>
    </row>
    <row r="57" spans="1:9" s="28" customFormat="1" ht="60" customHeight="1">
      <c r="A57" s="51" t="s">
        <v>34</v>
      </c>
      <c r="B57" s="51"/>
      <c r="C57" s="51"/>
      <c r="D57" s="51"/>
      <c r="E57" s="57">
        <v>1</v>
      </c>
      <c r="F57" s="86">
        <v>0</v>
      </c>
      <c r="G57" s="86"/>
      <c r="H57" s="63">
        <f t="shared" si="0"/>
        <v>0</v>
      </c>
      <c r="I57" s="63"/>
    </row>
    <row r="58" spans="1:9" ht="33" customHeight="1">
      <c r="A58" s="51" t="s">
        <v>72</v>
      </c>
      <c r="B58" s="51"/>
      <c r="C58" s="51"/>
      <c r="D58" s="51"/>
      <c r="E58" s="57">
        <v>1</v>
      </c>
      <c r="F58" s="85">
        <v>0</v>
      </c>
      <c r="G58" s="85"/>
      <c r="H58" s="62">
        <f aca="true" t="shared" si="1" ref="H58">E58*F58</f>
        <v>0</v>
      </c>
      <c r="I58" s="62"/>
    </row>
    <row r="59" spans="1:9" ht="33" customHeight="1">
      <c r="A59" s="51" t="s">
        <v>73</v>
      </c>
      <c r="B59" s="51"/>
      <c r="C59" s="51"/>
      <c r="D59" s="51"/>
      <c r="E59" s="57">
        <v>1</v>
      </c>
      <c r="F59" s="85">
        <v>0</v>
      </c>
      <c r="G59" s="85"/>
      <c r="H59" s="62">
        <f aca="true" t="shared" si="2" ref="H59">E59*F59</f>
        <v>0</v>
      </c>
      <c r="I59" s="62"/>
    </row>
    <row r="60" spans="1:9" ht="15">
      <c r="A60" s="58" t="s">
        <v>74</v>
      </c>
      <c r="B60" s="58"/>
      <c r="C60" s="58"/>
      <c r="D60" s="58"/>
      <c r="E60" s="57">
        <v>1</v>
      </c>
      <c r="F60" s="85">
        <v>0</v>
      </c>
      <c r="G60" s="85"/>
      <c r="H60" s="62">
        <f aca="true" t="shared" si="3" ref="H60">E60*F60</f>
        <v>0</v>
      </c>
      <c r="I60" s="62"/>
    </row>
    <row r="61" spans="1:9" ht="15">
      <c r="A61" s="58" t="s">
        <v>75</v>
      </c>
      <c r="B61" s="58"/>
      <c r="C61" s="58"/>
      <c r="D61" s="58"/>
      <c r="E61" s="57">
        <v>1</v>
      </c>
      <c r="F61" s="85">
        <v>0</v>
      </c>
      <c r="G61" s="85"/>
      <c r="H61" s="62">
        <f aca="true" t="shared" si="4" ref="H61">E61*F61</f>
        <v>0</v>
      </c>
      <c r="I61" s="62"/>
    </row>
    <row r="62" spans="1:9" ht="15">
      <c r="A62" s="58" t="s">
        <v>76</v>
      </c>
      <c r="B62" s="58"/>
      <c r="C62" s="58"/>
      <c r="D62" s="58"/>
      <c r="E62" s="57">
        <v>1</v>
      </c>
      <c r="F62" s="85">
        <v>0</v>
      </c>
      <c r="G62" s="85"/>
      <c r="H62" s="62">
        <f aca="true" t="shared" si="5" ref="H62">E62*F62</f>
        <v>0</v>
      </c>
      <c r="I62" s="62"/>
    </row>
    <row r="63" spans="1:9" ht="21" customHeight="1">
      <c r="A63" s="59" t="s">
        <v>77</v>
      </c>
      <c r="B63" s="59"/>
      <c r="C63" s="59"/>
      <c r="D63" s="59"/>
      <c r="E63" s="59"/>
      <c r="F63" s="59"/>
      <c r="G63" s="59"/>
      <c r="H63" s="64">
        <f>SUM(H48:I62)+SUM(H44:I46)</f>
        <v>0</v>
      </c>
      <c r="I63" s="65"/>
    </row>
    <row r="64" spans="1:9" ht="15" customHeight="1">
      <c r="A64" s="59"/>
      <c r="B64" s="59"/>
      <c r="C64" s="59"/>
      <c r="D64" s="59"/>
      <c r="E64" s="59"/>
      <c r="F64" s="59"/>
      <c r="G64" s="59"/>
      <c r="H64" s="66"/>
      <c r="I64" s="67"/>
    </row>
    <row r="66" spans="1:9" ht="21">
      <c r="A66" s="60" t="s">
        <v>17</v>
      </c>
      <c r="B66" s="60"/>
      <c r="C66" s="60"/>
      <c r="D66" s="60"/>
      <c r="E66" s="60"/>
      <c r="F66" s="60"/>
      <c r="G66" s="60"/>
      <c r="H66" s="60"/>
      <c r="I66" s="60"/>
    </row>
    <row r="67" spans="1:9" ht="6.75" customHeight="1">
      <c r="A67" s="22"/>
      <c r="B67" s="23"/>
      <c r="C67" s="23"/>
      <c r="D67" s="23"/>
      <c r="E67" s="23"/>
      <c r="F67" s="23"/>
      <c r="G67" s="23"/>
      <c r="H67" s="23"/>
      <c r="I67" s="24"/>
    </row>
    <row r="68" spans="1:9" ht="15">
      <c r="A68" s="7" t="s">
        <v>1</v>
      </c>
      <c r="B68" s="8" t="s">
        <v>2</v>
      </c>
      <c r="C68" s="8"/>
      <c r="D68" s="8"/>
      <c r="E68" s="8"/>
      <c r="F68" s="8"/>
      <c r="G68" s="8"/>
      <c r="H68" s="8"/>
      <c r="I68" s="9"/>
    </row>
    <row r="69" spans="1:9" ht="6" customHeight="1">
      <c r="A69" s="7"/>
      <c r="B69" s="8"/>
      <c r="C69" s="8"/>
      <c r="D69" s="8"/>
      <c r="E69" s="8"/>
      <c r="F69" s="8"/>
      <c r="G69" s="8"/>
      <c r="H69" s="8"/>
      <c r="I69" s="9"/>
    </row>
    <row r="70" spans="1:9" ht="15">
      <c r="A70" s="7" t="s">
        <v>3</v>
      </c>
      <c r="B70" s="10" t="s">
        <v>4</v>
      </c>
      <c r="C70" s="10"/>
      <c r="D70" s="10"/>
      <c r="E70" s="10"/>
      <c r="F70" s="10"/>
      <c r="G70" s="8" t="s">
        <v>8</v>
      </c>
      <c r="H70" s="8">
        <v>278475</v>
      </c>
      <c r="I70" s="9"/>
    </row>
    <row r="71" spans="1:9" ht="6" customHeight="1">
      <c r="A71" s="7"/>
      <c r="B71" s="8"/>
      <c r="C71" s="8"/>
      <c r="D71" s="8"/>
      <c r="E71" s="8"/>
      <c r="F71" s="8"/>
      <c r="G71" s="8"/>
      <c r="H71" s="8"/>
      <c r="I71" s="9"/>
    </row>
    <row r="72" spans="1:9" ht="15">
      <c r="A72" s="7" t="s">
        <v>5</v>
      </c>
      <c r="B72" s="26">
        <f>B7</f>
        <v>0</v>
      </c>
      <c r="C72" s="26"/>
      <c r="D72" s="26"/>
      <c r="E72" s="26"/>
      <c r="F72" s="26"/>
      <c r="G72" s="8" t="s">
        <v>8</v>
      </c>
      <c r="H72" s="27">
        <f>H7</f>
        <v>0</v>
      </c>
      <c r="I72" s="9"/>
    </row>
    <row r="73" spans="1:9" ht="6.75" customHeight="1">
      <c r="A73" s="19"/>
      <c r="B73" s="20"/>
      <c r="C73" s="20"/>
      <c r="D73" s="20"/>
      <c r="E73" s="20"/>
      <c r="F73" s="20"/>
      <c r="G73" s="20"/>
      <c r="H73" s="20"/>
      <c r="I73" s="21"/>
    </row>
    <row r="74" spans="1:9" ht="33" customHeight="1">
      <c r="A74" s="73" t="s">
        <v>79</v>
      </c>
      <c r="B74" s="74"/>
      <c r="C74" s="74"/>
      <c r="D74" s="74"/>
      <c r="E74" s="74"/>
      <c r="F74" s="74"/>
      <c r="G74" s="74"/>
      <c r="H74" s="74"/>
      <c r="I74" s="75"/>
    </row>
    <row r="75" spans="1:9" ht="30.75" customHeight="1">
      <c r="A75" s="51" t="s">
        <v>18</v>
      </c>
      <c r="B75" s="51"/>
      <c r="C75" s="51"/>
      <c r="D75" s="51"/>
      <c r="E75" s="52" t="s">
        <v>19</v>
      </c>
      <c r="F75" s="53" t="s">
        <v>20</v>
      </c>
      <c r="G75" s="53"/>
      <c r="H75" s="54" t="s">
        <v>21</v>
      </c>
      <c r="I75" s="54"/>
    </row>
    <row r="76" spans="1:9" ht="16.5" customHeight="1">
      <c r="A76" s="55" t="s">
        <v>26</v>
      </c>
      <c r="B76" s="55"/>
      <c r="C76" s="55"/>
      <c r="D76" s="55"/>
      <c r="E76" s="55"/>
      <c r="F76" s="55"/>
      <c r="G76" s="55"/>
      <c r="H76" s="55"/>
      <c r="I76" s="55"/>
    </row>
    <row r="77" spans="1:9" ht="60.75" customHeight="1">
      <c r="A77" s="51" t="s">
        <v>23</v>
      </c>
      <c r="B77" s="51"/>
      <c r="C77" s="51"/>
      <c r="D77" s="51"/>
      <c r="E77" s="29">
        <v>2</v>
      </c>
      <c r="F77" s="85">
        <v>0</v>
      </c>
      <c r="G77" s="85"/>
      <c r="H77" s="62">
        <f>E77*F77</f>
        <v>0</v>
      </c>
      <c r="I77" s="62"/>
    </row>
    <row r="78" spans="1:9" ht="62.25" customHeight="1">
      <c r="A78" s="51" t="s">
        <v>24</v>
      </c>
      <c r="B78" s="51"/>
      <c r="C78" s="51"/>
      <c r="D78" s="51"/>
      <c r="E78" s="29">
        <v>2</v>
      </c>
      <c r="F78" s="85">
        <v>0</v>
      </c>
      <c r="G78" s="85"/>
      <c r="H78" s="62">
        <f aca="true" t="shared" si="6" ref="H78:H79">E78*F78</f>
        <v>0</v>
      </c>
      <c r="I78" s="62"/>
    </row>
    <row r="79" spans="1:9" ht="61.5" customHeight="1">
      <c r="A79" s="51" t="s">
        <v>25</v>
      </c>
      <c r="B79" s="51"/>
      <c r="C79" s="51"/>
      <c r="D79" s="51"/>
      <c r="E79" s="29">
        <v>5</v>
      </c>
      <c r="F79" s="85">
        <v>0</v>
      </c>
      <c r="G79" s="85"/>
      <c r="H79" s="62">
        <f t="shared" si="6"/>
        <v>0</v>
      </c>
      <c r="I79" s="62"/>
    </row>
    <row r="80" spans="1:9" ht="15">
      <c r="A80" s="56" t="s">
        <v>27</v>
      </c>
      <c r="B80" s="56"/>
      <c r="C80" s="56"/>
      <c r="D80" s="56"/>
      <c r="E80" s="56"/>
      <c r="F80" s="56"/>
      <c r="G80" s="56"/>
      <c r="H80" s="56"/>
      <c r="I80" s="56"/>
    </row>
    <row r="81" spans="1:9" ht="33" customHeight="1">
      <c r="A81" s="51" t="s">
        <v>81</v>
      </c>
      <c r="B81" s="51"/>
      <c r="C81" s="51"/>
      <c r="D81" s="51"/>
      <c r="E81" s="57">
        <v>1</v>
      </c>
      <c r="F81" s="85">
        <v>0</v>
      </c>
      <c r="G81" s="85"/>
      <c r="H81" s="77">
        <f aca="true" t="shared" si="7" ref="H81:H85">E81*F81</f>
        <v>0</v>
      </c>
      <c r="I81" s="77"/>
    </row>
    <row r="82" spans="1:12" ht="33" customHeight="1">
      <c r="A82" s="51" t="s">
        <v>80</v>
      </c>
      <c r="B82" s="51"/>
      <c r="C82" s="51"/>
      <c r="D82" s="51"/>
      <c r="E82" s="57">
        <v>1</v>
      </c>
      <c r="F82" s="85">
        <v>0</v>
      </c>
      <c r="G82" s="85"/>
      <c r="H82" s="77">
        <f aca="true" t="shared" si="8" ref="H82">E82*F82</f>
        <v>0</v>
      </c>
      <c r="I82" s="77"/>
      <c r="L82" s="76"/>
    </row>
    <row r="83" spans="1:9" ht="15">
      <c r="A83" s="58" t="s">
        <v>74</v>
      </c>
      <c r="B83" s="58"/>
      <c r="C83" s="58"/>
      <c r="D83" s="58"/>
      <c r="E83" s="57">
        <v>1</v>
      </c>
      <c r="F83" s="85">
        <v>0</v>
      </c>
      <c r="G83" s="85"/>
      <c r="H83" s="77">
        <f t="shared" si="7"/>
        <v>0</v>
      </c>
      <c r="I83" s="77"/>
    </row>
    <row r="84" spans="1:9" ht="15">
      <c r="A84" s="58" t="s">
        <v>75</v>
      </c>
      <c r="B84" s="58"/>
      <c r="C84" s="58"/>
      <c r="D84" s="58"/>
      <c r="E84" s="57">
        <v>1</v>
      </c>
      <c r="F84" s="85">
        <v>0</v>
      </c>
      <c r="G84" s="85"/>
      <c r="H84" s="77">
        <f t="shared" si="7"/>
        <v>0</v>
      </c>
      <c r="I84" s="77"/>
    </row>
    <row r="85" spans="1:9" ht="15">
      <c r="A85" s="58" t="s">
        <v>76</v>
      </c>
      <c r="B85" s="58"/>
      <c r="C85" s="58"/>
      <c r="D85" s="58"/>
      <c r="E85" s="57">
        <v>1</v>
      </c>
      <c r="F85" s="85">
        <v>0</v>
      </c>
      <c r="G85" s="85"/>
      <c r="H85" s="77">
        <f t="shared" si="7"/>
        <v>0</v>
      </c>
      <c r="I85" s="77"/>
    </row>
    <row r="86" spans="1:9" ht="21" customHeight="1">
      <c r="A86" s="59" t="s">
        <v>77</v>
      </c>
      <c r="B86" s="59"/>
      <c r="C86" s="59"/>
      <c r="D86" s="59"/>
      <c r="E86" s="59"/>
      <c r="F86" s="59"/>
      <c r="G86" s="59"/>
      <c r="H86" s="78">
        <f>SUM(H81:I85)+SUM(H77:I79)+SUM(H48:I57)</f>
        <v>0</v>
      </c>
      <c r="I86" s="79"/>
    </row>
    <row r="87" spans="1:9" ht="15" customHeight="1">
      <c r="A87" s="59"/>
      <c r="B87" s="59"/>
      <c r="C87" s="59"/>
      <c r="D87" s="59"/>
      <c r="E87" s="59"/>
      <c r="F87" s="59"/>
      <c r="G87" s="59"/>
      <c r="H87" s="80"/>
      <c r="I87" s="81"/>
    </row>
    <row r="88" spans="1:9" ht="15">
      <c r="A88" t="s">
        <v>83</v>
      </c>
      <c r="H88" s="82"/>
      <c r="I88" s="82"/>
    </row>
    <row r="89" ht="15">
      <c r="A89" t="s">
        <v>82</v>
      </c>
    </row>
  </sheetData>
  <sheetProtection password="CF15" sheet="1" objects="1" scenarios="1"/>
  <mergeCells count="128">
    <mergeCell ref="H28:I28"/>
    <mergeCell ref="A11:I11"/>
    <mergeCell ref="A20:I20"/>
    <mergeCell ref="A86:G87"/>
    <mergeCell ref="H86:I87"/>
    <mergeCell ref="H22:I22"/>
    <mergeCell ref="D24:E24"/>
    <mergeCell ref="F24:G24"/>
    <mergeCell ref="H24:I24"/>
    <mergeCell ref="D25:E25"/>
    <mergeCell ref="F25:G25"/>
    <mergeCell ref="H25:I25"/>
    <mergeCell ref="D26:E26"/>
    <mergeCell ref="A84:D84"/>
    <mergeCell ref="F84:G84"/>
    <mergeCell ref="H84:I84"/>
    <mergeCell ref="A85:D85"/>
    <mergeCell ref="F85:G85"/>
    <mergeCell ref="H85:I85"/>
    <mergeCell ref="A82:D82"/>
    <mergeCell ref="F82:G82"/>
    <mergeCell ref="H82:I82"/>
    <mergeCell ref="A83:D83"/>
    <mergeCell ref="F83:G83"/>
    <mergeCell ref="H83:I83"/>
    <mergeCell ref="A81:D81"/>
    <mergeCell ref="F81:G81"/>
    <mergeCell ref="H81:I81"/>
    <mergeCell ref="A79:D79"/>
    <mergeCell ref="F79:G79"/>
    <mergeCell ref="H79:I79"/>
    <mergeCell ref="A80:I80"/>
    <mergeCell ref="A77:D77"/>
    <mergeCell ref="F77:G77"/>
    <mergeCell ref="H77:I77"/>
    <mergeCell ref="A78:D78"/>
    <mergeCell ref="F78:G78"/>
    <mergeCell ref="H78:I78"/>
    <mergeCell ref="B72:F72"/>
    <mergeCell ref="A74:I74"/>
    <mergeCell ref="A75:D75"/>
    <mergeCell ref="F75:G75"/>
    <mergeCell ref="H75:I75"/>
    <mergeCell ref="A76:I76"/>
    <mergeCell ref="A63:G64"/>
    <mergeCell ref="H63:I64"/>
    <mergeCell ref="A47:I47"/>
    <mergeCell ref="A66:I66"/>
    <mergeCell ref="B70:F70"/>
    <mergeCell ref="A62:D62"/>
    <mergeCell ref="F62:G62"/>
    <mergeCell ref="H62:I62"/>
    <mergeCell ref="A41:I41"/>
    <mergeCell ref="A43:I43"/>
    <mergeCell ref="A60:D60"/>
    <mergeCell ref="F60:G60"/>
    <mergeCell ref="H60:I60"/>
    <mergeCell ref="A61:D61"/>
    <mergeCell ref="F61:G61"/>
    <mergeCell ref="H61:I61"/>
    <mergeCell ref="A58:D58"/>
    <mergeCell ref="F58:G58"/>
    <mergeCell ref="H58:I58"/>
    <mergeCell ref="A59:D59"/>
    <mergeCell ref="F59:G59"/>
    <mergeCell ref="H59:I59"/>
    <mergeCell ref="A56:D56"/>
    <mergeCell ref="F56:G56"/>
    <mergeCell ref="H56:I56"/>
    <mergeCell ref="A57:D57"/>
    <mergeCell ref="F57:G57"/>
    <mergeCell ref="H57:I57"/>
    <mergeCell ref="A54:D54"/>
    <mergeCell ref="F54:G54"/>
    <mergeCell ref="H54:I54"/>
    <mergeCell ref="A55:D55"/>
    <mergeCell ref="F55:G55"/>
    <mergeCell ref="H55:I55"/>
    <mergeCell ref="A52:D52"/>
    <mergeCell ref="F52:G52"/>
    <mergeCell ref="H52:I52"/>
    <mergeCell ref="A53:D53"/>
    <mergeCell ref="F53:G53"/>
    <mergeCell ref="H53:I53"/>
    <mergeCell ref="A50:D50"/>
    <mergeCell ref="F50:G50"/>
    <mergeCell ref="H50:I50"/>
    <mergeCell ref="A51:D51"/>
    <mergeCell ref="F51:G51"/>
    <mergeCell ref="H51:I51"/>
    <mergeCell ref="A48:D48"/>
    <mergeCell ref="F48:G48"/>
    <mergeCell ref="H48:I48"/>
    <mergeCell ref="A49:D49"/>
    <mergeCell ref="F49:G49"/>
    <mergeCell ref="H49:I49"/>
    <mergeCell ref="A46:D46"/>
    <mergeCell ref="F46:G46"/>
    <mergeCell ref="H46:I46"/>
    <mergeCell ref="A44:D44"/>
    <mergeCell ref="F44:G44"/>
    <mergeCell ref="H44:I44"/>
    <mergeCell ref="A45:D45"/>
    <mergeCell ref="F45:G45"/>
    <mergeCell ref="H45:I45"/>
    <mergeCell ref="H18:I18"/>
    <mergeCell ref="B37:F37"/>
    <mergeCell ref="B39:F39"/>
    <mergeCell ref="A33:I33"/>
    <mergeCell ref="A42:D42"/>
    <mergeCell ref="H42:I42"/>
    <mergeCell ref="F42:G42"/>
    <mergeCell ref="F26:G26"/>
    <mergeCell ref="H26:I26"/>
    <mergeCell ref="D15:E15"/>
    <mergeCell ref="D16:E16"/>
    <mergeCell ref="F14:G14"/>
    <mergeCell ref="F15:G15"/>
    <mergeCell ref="F16:G16"/>
    <mergeCell ref="H14:I14"/>
    <mergeCell ref="H15:I15"/>
    <mergeCell ref="H16:I16"/>
    <mergeCell ref="B7:F7"/>
    <mergeCell ref="A1:I1"/>
    <mergeCell ref="B9:F9"/>
    <mergeCell ref="B5:F5"/>
    <mergeCell ref="H12:I12"/>
    <mergeCell ref="D14:E14"/>
  </mergeCells>
  <printOptions/>
  <pageMargins left="0.7" right="0.7" top="0.787401575" bottom="0.787401575" header="0.3" footer="0.3"/>
  <pageSetup horizontalDpi="600" verticalDpi="600" orientation="portrait" paperSize="9" r:id="rId1"/>
  <rowBreaks count="3" manualBreakCount="3">
    <brk id="32" max="16383" man="1"/>
    <brk id="53" max="16383" man="1"/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B7" sqref="B7"/>
    </sheetView>
  </sheetViews>
  <sheetFormatPr defaultColWidth="9.140625" defaultRowHeight="15"/>
  <cols>
    <col min="1" max="1" width="20.57421875" style="0" customWidth="1"/>
  </cols>
  <sheetData>
    <row r="1" spans="1:7" ht="15">
      <c r="A1" s="31" t="s">
        <v>38</v>
      </c>
      <c r="B1" s="32" t="s">
        <v>39</v>
      </c>
      <c r="C1" s="32" t="s">
        <v>40</v>
      </c>
      <c r="D1" s="33" t="s">
        <v>41</v>
      </c>
      <c r="E1" s="33" t="s">
        <v>42</v>
      </c>
      <c r="F1" s="32" t="s">
        <v>43</v>
      </c>
      <c r="G1" s="34"/>
    </row>
    <row r="2" spans="1:7" ht="54" customHeight="1" thickBot="1">
      <c r="A2" s="46"/>
      <c r="B2" s="47"/>
      <c r="C2" s="47"/>
      <c r="D2" s="48"/>
      <c r="E2" s="48"/>
      <c r="F2" s="49" t="s">
        <v>44</v>
      </c>
      <c r="G2" s="50" t="s">
        <v>45</v>
      </c>
    </row>
    <row r="3" spans="1:7" ht="15">
      <c r="A3" s="42" t="s">
        <v>46</v>
      </c>
      <c r="B3" s="43" t="s">
        <v>47</v>
      </c>
      <c r="C3" s="43">
        <v>2</v>
      </c>
      <c r="D3" s="44" t="s">
        <v>50</v>
      </c>
      <c r="E3" s="43"/>
      <c r="F3" s="44" t="s">
        <v>50</v>
      </c>
      <c r="G3" s="45"/>
    </row>
    <row r="4" spans="1:7" ht="15">
      <c r="A4" s="35" t="s">
        <v>48</v>
      </c>
      <c r="B4" s="29" t="s">
        <v>49</v>
      </c>
      <c r="C4" s="29">
        <v>2</v>
      </c>
      <c r="D4" s="30" t="s">
        <v>50</v>
      </c>
      <c r="E4" s="29"/>
      <c r="F4" s="30" t="s">
        <v>50</v>
      </c>
      <c r="G4" s="36"/>
    </row>
    <row r="5" spans="1:7" ht="15">
      <c r="A5" s="35" t="s">
        <v>51</v>
      </c>
      <c r="B5" s="29" t="s">
        <v>52</v>
      </c>
      <c r="C5" s="29">
        <v>5</v>
      </c>
      <c r="D5" s="30" t="s">
        <v>50</v>
      </c>
      <c r="E5" s="29"/>
      <c r="F5" s="30" t="s">
        <v>50</v>
      </c>
      <c r="G5" s="36"/>
    </row>
    <row r="6" spans="1:7" ht="15">
      <c r="A6" s="35" t="s">
        <v>53</v>
      </c>
      <c r="B6" s="29" t="s">
        <v>47</v>
      </c>
      <c r="C6" s="29">
        <v>6</v>
      </c>
      <c r="D6" s="30" t="s">
        <v>50</v>
      </c>
      <c r="E6" s="29"/>
      <c r="F6" s="30" t="s">
        <v>50</v>
      </c>
      <c r="G6" s="36"/>
    </row>
    <row r="7" spans="1:7" ht="15">
      <c r="A7" s="35" t="s">
        <v>54</v>
      </c>
      <c r="B7" s="29" t="s">
        <v>55</v>
      </c>
      <c r="C7" s="29">
        <v>2</v>
      </c>
      <c r="D7" s="30" t="s">
        <v>50</v>
      </c>
      <c r="E7" s="29"/>
      <c r="F7" s="30" t="s">
        <v>50</v>
      </c>
      <c r="G7" s="36"/>
    </row>
    <row r="8" spans="1:7" ht="15">
      <c r="A8" s="35" t="s">
        <v>56</v>
      </c>
      <c r="B8" s="29" t="s">
        <v>57</v>
      </c>
      <c r="C8" s="29">
        <v>2</v>
      </c>
      <c r="D8" s="30" t="s">
        <v>50</v>
      </c>
      <c r="E8" s="29"/>
      <c r="F8" s="30" t="s">
        <v>50</v>
      </c>
      <c r="G8" s="36"/>
    </row>
    <row r="9" spans="1:7" ht="15">
      <c r="A9" s="35" t="s">
        <v>58</v>
      </c>
      <c r="B9" s="29" t="s">
        <v>65</v>
      </c>
      <c r="C9" s="29">
        <v>3</v>
      </c>
      <c r="D9" s="30" t="s">
        <v>50</v>
      </c>
      <c r="E9" s="29"/>
      <c r="F9" s="30" t="s">
        <v>50</v>
      </c>
      <c r="G9" s="36"/>
    </row>
    <row r="10" spans="1:7" ht="15">
      <c r="A10" s="35" t="s">
        <v>59</v>
      </c>
      <c r="B10" s="29" t="s">
        <v>66</v>
      </c>
      <c r="C10" s="29">
        <v>1</v>
      </c>
      <c r="D10" s="30" t="s">
        <v>50</v>
      </c>
      <c r="E10" s="29"/>
      <c r="F10" s="30" t="s">
        <v>50</v>
      </c>
      <c r="G10" s="36"/>
    </row>
    <row r="11" spans="1:7" ht="15">
      <c r="A11" s="35" t="s">
        <v>60</v>
      </c>
      <c r="B11" s="29" t="s">
        <v>67</v>
      </c>
      <c r="C11" s="29">
        <v>1</v>
      </c>
      <c r="D11" s="30" t="s">
        <v>50</v>
      </c>
      <c r="E11" s="29"/>
      <c r="F11" s="30" t="s">
        <v>50</v>
      </c>
      <c r="G11" s="36"/>
    </row>
    <row r="12" spans="1:7" ht="15">
      <c r="A12" s="35" t="s">
        <v>61</v>
      </c>
      <c r="B12" s="29" t="s">
        <v>68</v>
      </c>
      <c r="C12" s="29">
        <v>3</v>
      </c>
      <c r="D12" s="29"/>
      <c r="E12" s="30" t="s">
        <v>50</v>
      </c>
      <c r="F12" s="29"/>
      <c r="G12" s="37" t="s">
        <v>50</v>
      </c>
    </row>
    <row r="13" spans="1:7" ht="15">
      <c r="A13" s="35" t="s">
        <v>62</v>
      </c>
      <c r="B13" s="29" t="s">
        <v>69</v>
      </c>
      <c r="C13" s="29">
        <v>1</v>
      </c>
      <c r="D13" s="29"/>
      <c r="E13" s="30" t="s">
        <v>50</v>
      </c>
      <c r="F13" s="29"/>
      <c r="G13" s="37" t="s">
        <v>50</v>
      </c>
    </row>
    <row r="14" spans="1:7" ht="15">
      <c r="A14" s="35" t="s">
        <v>63</v>
      </c>
      <c r="B14" s="29" t="s">
        <v>70</v>
      </c>
      <c r="C14" s="29">
        <v>1</v>
      </c>
      <c r="D14" s="30" t="s">
        <v>50</v>
      </c>
      <c r="E14" s="29"/>
      <c r="F14" s="30" t="s">
        <v>50</v>
      </c>
      <c r="G14" s="36"/>
    </row>
    <row r="15" spans="1:7" ht="15.75" thickBot="1">
      <c r="A15" s="38" t="s">
        <v>64</v>
      </c>
      <c r="B15" s="39" t="s">
        <v>71</v>
      </c>
      <c r="C15" s="39">
        <v>1</v>
      </c>
      <c r="D15" s="40" t="s">
        <v>50</v>
      </c>
      <c r="E15" s="39"/>
      <c r="F15" s="40" t="s">
        <v>50</v>
      </c>
      <c r="G15" s="41"/>
    </row>
  </sheetData>
  <mergeCells count="6">
    <mergeCell ref="A1:A2"/>
    <mergeCell ref="B1:B2"/>
    <mergeCell ref="C1:C2"/>
    <mergeCell ref="D1:D2"/>
    <mergeCell ref="E1:E2"/>
    <mergeCell ref="F1:G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BulusekJan</dc:creator>
  <cp:keywords/>
  <dc:description/>
  <cp:lastModifiedBy>BulusekJan</cp:lastModifiedBy>
  <cp:lastPrinted>2023-05-22T09:58:54Z</cp:lastPrinted>
  <dcterms:created xsi:type="dcterms:W3CDTF">2023-05-22T07:12:14Z</dcterms:created>
  <dcterms:modified xsi:type="dcterms:W3CDTF">2023-05-22T09:59:20Z</dcterms:modified>
  <cp:category/>
  <cp:version/>
  <cp:contentType/>
  <cp:contentStatus/>
</cp:coreProperties>
</file>