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29"/>
  <workbookPr defaultThemeVersion="124226"/>
  <bookViews>
    <workbookView xWindow="1905" yWindow="1905" windowWidth="20130" windowHeight="13575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<sst xmlns="http://schemas.openxmlformats.org/spreadsheetml/2006/main" count="47" uniqueCount="41">
  <si>
    <t>Akce:</t>
  </si>
  <si>
    <t>„Výměna podružných měřidel v bytových jednotkách – vodoměry, indikátory tepla“</t>
  </si>
  <si>
    <t>Zadavatel:</t>
  </si>
  <si>
    <t>Město Vrchlabí, 543 01 Vrchlabí, IČO: 00278475</t>
  </si>
  <si>
    <t>Cena bez DPH</t>
  </si>
  <si>
    <t>základ daně</t>
  </si>
  <si>
    <t>DPH základní 21%</t>
  </si>
  <si>
    <t>DPH snížená 15%</t>
  </si>
  <si>
    <t>Cena včetně DPH</t>
  </si>
  <si>
    <t>Náklady za dodávky</t>
  </si>
  <si>
    <t>Pol.</t>
  </si>
  <si>
    <t>Název</t>
  </si>
  <si>
    <t>Montáž a demontáž vodoměru</t>
  </si>
  <si>
    <t>Vodoměr SV</t>
  </si>
  <si>
    <t>Vodoměr TUV</t>
  </si>
  <si>
    <t>Modul pro dálkové odečty vodoměrů</t>
  </si>
  <si>
    <t>Spotřební materiál (plomby, těsnění,…)</t>
  </si>
  <si>
    <t>Montáž a demontáž indikátoru tepla</t>
  </si>
  <si>
    <t>Indikátor tepla s dálkovým odečtem</t>
  </si>
  <si>
    <t xml:space="preserve">Spotřební materiál </t>
  </si>
  <si>
    <t>Sběrnice dat pro dálkové odečty</t>
  </si>
  <si>
    <t>Poplatek za provoz a správu systému</t>
  </si>
  <si>
    <t>Poplatek za přístup správce</t>
  </si>
  <si>
    <t>Poplatek za přístup pro jednotlivé byty</t>
  </si>
  <si>
    <t>Jiné poplatky</t>
  </si>
  <si>
    <t>Celkem za poplatky/měsíc</t>
  </si>
  <si>
    <t>Celkem za poplatky/rok</t>
  </si>
  <si>
    <t>Roční zpracování dat</t>
  </si>
  <si>
    <t>Výstupy pro zpracování</t>
  </si>
  <si>
    <t>Výměna podružných měřidel v bytových jednotkách – vodoměry, indikátory tepla</t>
  </si>
  <si>
    <t>Celkem za poplatky za 4 roky</t>
  </si>
  <si>
    <t xml:space="preserve">Náklady za služby </t>
  </si>
  <si>
    <t>cena v Kč za ks bez DPH</t>
  </si>
  <si>
    <t>cena v Kč za počet ks bez DPH</t>
  </si>
  <si>
    <t>počet ks</t>
  </si>
  <si>
    <t>cena v Kč za počet ks bez DPH (tj. cena za měsíc)</t>
  </si>
  <si>
    <t>cena v Kč za počet ks bez DPH (tj. za rok)</t>
  </si>
  <si>
    <t>počet ks za měsíc</t>
  </si>
  <si>
    <t>Celkem za dodávky za 4 roky</t>
  </si>
  <si>
    <t>Soupis dodávek a služeb</t>
  </si>
  <si>
    <t>počet ks za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</si>
</sst>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 applyProtection="1">
      <protection/>
    </xf>
    <xf numFmtId="0" fontId="3" fillId="0" borderId="0" xfId="0" applyFont="1" applyBorder="1" applyProtection="1">
      <protection/>
    </xf>
    <xf numFmtId="0" fontId="0" fillId="0" borderId="0" xfId="0" applyBorder="1" applyProtection="1">
      <protection/>
    </xf>
    <xf numFmtId="0" fontId="4" fillId="0" borderId="0" xfId="0" applyFont="1" applyBorder="1" applyProtection="1"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2" xfId="0" applyFont="1" applyBorder="1" applyProtection="1">
      <protection/>
    </xf>
    <xf numFmtId="0" fontId="0" fillId="0" borderId="0" xfId="0" applyProtection="1">
      <protection/>
    </xf>
    <xf numFmtId="0" fontId="5" fillId="0" borderId="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2" fontId="0" fillId="2" borderId="4" xfId="0" applyNumberFormat="1" applyFill="1" applyBorder="1" applyProtection="1">
      <protection locked="0"/>
    </xf>
    <xf numFmtId="0" fontId="2" fillId="0" borderId="0" xfId="0" applyFont="1" applyBorder="1" applyProtection="1"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" xfId="0" applyFont="1" applyBorder="1" applyProtection="1">
      <protection/>
    </xf>
    <xf numFmtId="0" fontId="0" fillId="0" borderId="5" xfId="0" applyBorder="1" applyProtection="1">
      <protection/>
    </xf>
    <xf numFmtId="0" fontId="0" fillId="0" borderId="6" xfId="0" applyBorder="1" applyProtection="1">
      <protection/>
    </xf>
    <xf numFmtId="0" fontId="0" fillId="0" borderId="7" xfId="0" applyBorder="1" applyProtection="1">
      <protection/>
    </xf>
    <xf numFmtId="0" fontId="0" fillId="0" borderId="0" xfId="0" applyBorder="1" applyAlignment="1" applyProtection="1">
      <alignment vertical="center"/>
      <protection/>
    </xf>
    <xf numFmtId="164" fontId="0" fillId="0" borderId="0" xfId="0" applyNumberFormat="1" applyBorder="1" applyProtection="1">
      <protection/>
    </xf>
    <xf numFmtId="0" fontId="0" fillId="0" borderId="0" xfId="0" applyAlignment="1">
      <alignment wrapText="1"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vertical="center" wrapText="1"/>
      <protection/>
    </xf>
    <xf numFmtId="0" fontId="0" fillId="3" borderId="3" xfId="0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4" borderId="4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2" fillId="4" borderId="4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/>
    </xf>
    <xf numFmtId="0" fontId="0" fillId="3" borderId="4" xfId="0" applyFill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0" fillId="3" borderId="4" xfId="0" applyFill="1" applyBorder="1" applyAlignment="1" applyProtection="1">
      <alignment horizontal="left" vertical="center" wrapText="1"/>
      <protection/>
    </xf>
    <xf numFmtId="0" fontId="7" fillId="0" borderId="6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/>
      <protection/>
    </xf>
    <xf numFmtId="0" fontId="0" fillId="0" borderId="14" xfId="0" applyBorder="1" applyProtection="1"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/>
      <protection/>
    </xf>
    <xf numFmtId="164" fontId="4" fillId="0" borderId="14" xfId="0" applyNumberFormat="1" applyFont="1" applyBorder="1" applyProtection="1">
      <protection/>
    </xf>
    <xf numFmtId="164" fontId="0" fillId="0" borderId="14" xfId="0" applyNumberFormat="1" applyBorder="1" applyProtection="1">
      <protection/>
    </xf>
    <xf numFmtId="164" fontId="4" fillId="0" borderId="17" xfId="0" applyNumberFormat="1" applyFont="1" applyBorder="1" applyProtection="1">
      <protection/>
    </xf>
    <xf numFmtId="0" fontId="5" fillId="0" borderId="14" xfId="0" applyFont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 vertical="center" wrapText="1"/>
      <protection/>
    </xf>
    <xf numFmtId="4" fontId="0" fillId="0" borderId="18" xfId="0" applyNumberFormat="1" applyBorder="1" applyAlignment="1" applyProtection="1">
      <alignment vertical="center"/>
      <protection/>
    </xf>
    <xf numFmtId="164" fontId="2" fillId="0" borderId="14" xfId="0" applyNumberFormat="1" applyFont="1" applyBorder="1" applyAlignment="1" applyProtection="1">
      <alignment vertical="center"/>
      <protection/>
    </xf>
    <xf numFmtId="164" fontId="2" fillId="0" borderId="14" xfId="0" applyNumberFormat="1" applyFont="1" applyBorder="1" applyProtection="1">
      <protection/>
    </xf>
    <xf numFmtId="0" fontId="2" fillId="0" borderId="2" xfId="0" applyFont="1" applyBorder="1" applyProtection="1">
      <protection/>
    </xf>
    <xf numFmtId="0" fontId="0" fillId="0" borderId="2" xfId="0" applyBorder="1" applyProtection="1">
      <protection/>
    </xf>
    <xf numFmtId="164" fontId="2" fillId="0" borderId="17" xfId="0" applyNumberFormat="1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 topLeftCell="A1">
      <selection activeCell="F12" sqref="F12"/>
    </sheetView>
  </sheetViews>
  <sheetFormatPr defaultColWidth="9.140625" defaultRowHeight="15"/>
  <cols>
    <col min="1" max="1" width="4.8515625" style="7" customWidth="1"/>
    <col min="2" max="2" width="13.57421875" style="7" customWidth="1"/>
    <col min="3" max="3" width="9.140625" style="7" customWidth="1"/>
    <col min="4" max="4" width="17.8515625" style="7" customWidth="1"/>
    <col min="5" max="5" width="10.8515625" style="7" customWidth="1"/>
    <col min="6" max="6" width="16.57421875" style="7" customWidth="1"/>
    <col min="7" max="7" width="27.00390625" style="7" customWidth="1"/>
  </cols>
  <sheetData>
    <row r="1" spans="1:7" ht="17.25">
      <c r="A1" s="35" t="s">
        <v>39</v>
      </c>
      <c r="B1" s="36"/>
      <c r="C1" s="36"/>
      <c r="D1" s="36"/>
      <c r="E1" s="36"/>
      <c r="F1" s="36"/>
      <c r="G1" s="51"/>
    </row>
    <row r="2" spans="1:7" ht="19.5" thickBot="1">
      <c r="A2" s="1"/>
      <c r="B2" s="2"/>
      <c r="C2" s="3"/>
      <c r="D2" s="3"/>
      <c r="E2" s="3"/>
      <c r="F2" s="3"/>
      <c r="G2" s="52"/>
    </row>
    <row r="3" spans="1:7" ht="15">
      <c r="A3" s="45" t="s">
        <v>0</v>
      </c>
      <c r="B3" s="46"/>
      <c r="C3" s="47" t="s">
        <v>1</v>
      </c>
      <c r="D3" s="47"/>
      <c r="E3" s="47"/>
      <c r="F3" s="47"/>
      <c r="G3" s="53"/>
    </row>
    <row r="4" spans="1:7" ht="15.75" thickBot="1">
      <c r="A4" s="48" t="s">
        <v>2</v>
      </c>
      <c r="B4" s="49"/>
      <c r="C4" s="50" t="s">
        <v>3</v>
      </c>
      <c r="D4" s="50"/>
      <c r="E4" s="50"/>
      <c r="F4" s="50"/>
      <c r="G4" s="54"/>
    </row>
    <row r="5" spans="1:7" ht="15">
      <c r="A5" s="1"/>
      <c r="B5" s="3"/>
      <c r="C5" s="3"/>
      <c r="D5" s="3"/>
      <c r="E5" s="3"/>
      <c r="F5" s="3"/>
      <c r="G5" s="52"/>
    </row>
    <row r="6" spans="1:7" ht="18.75">
      <c r="A6" s="37" t="s">
        <v>4</v>
      </c>
      <c r="B6" s="38"/>
      <c r="C6" s="4"/>
      <c r="D6" s="4"/>
      <c r="E6" s="4"/>
      <c r="F6" s="4"/>
      <c r="G6" s="55">
        <f>G25+G39</f>
        <v>0</v>
      </c>
    </row>
    <row r="7" spans="1:7" ht="15">
      <c r="A7" s="1"/>
      <c r="B7" s="5"/>
      <c r="C7" s="3"/>
      <c r="D7" s="20" t="s">
        <v>5</v>
      </c>
      <c r="E7" s="39"/>
      <c r="F7" s="39"/>
      <c r="G7" s="56">
        <f>G6</f>
        <v>0</v>
      </c>
    </row>
    <row r="8" spans="1:7" ht="15">
      <c r="A8" s="40" t="s">
        <v>6</v>
      </c>
      <c r="B8" s="41"/>
      <c r="C8" s="3"/>
      <c r="D8" s="21">
        <f>G39</f>
        <v>0</v>
      </c>
      <c r="E8" s="42"/>
      <c r="F8" s="39"/>
      <c r="G8" s="56">
        <f>D8*0.21</f>
        <v>0</v>
      </c>
    </row>
    <row r="9" spans="1:7" ht="15">
      <c r="A9" s="40" t="s">
        <v>7</v>
      </c>
      <c r="B9" s="41"/>
      <c r="C9" s="3"/>
      <c r="D9" s="21">
        <f>G25</f>
        <v>0</v>
      </c>
      <c r="E9" s="42"/>
      <c r="F9" s="39"/>
      <c r="G9" s="56">
        <f>D9*0.15</f>
        <v>0</v>
      </c>
    </row>
    <row r="10" spans="1:7" ht="15">
      <c r="A10" s="1"/>
      <c r="B10" s="3"/>
      <c r="C10" s="3"/>
      <c r="D10" s="3"/>
      <c r="E10" s="3"/>
      <c r="F10" s="3"/>
      <c r="G10" s="52"/>
    </row>
    <row r="11" spans="1:7" ht="19.5" thickBot="1">
      <c r="A11" s="43" t="s">
        <v>8</v>
      </c>
      <c r="B11" s="44"/>
      <c r="C11" s="44"/>
      <c r="D11" s="6"/>
      <c r="E11" s="6"/>
      <c r="F11" s="6"/>
      <c r="G11" s="57">
        <f>G7+G8+G9</f>
        <v>0</v>
      </c>
    </row>
    <row r="12" ht="15.75" thickBot="1"/>
    <row r="13" spans="1:7" ht="17.25">
      <c r="A13" s="35" t="s">
        <v>29</v>
      </c>
      <c r="B13" s="36"/>
      <c r="C13" s="36"/>
      <c r="D13" s="36"/>
      <c r="E13" s="36"/>
      <c r="F13" s="36"/>
      <c r="G13" s="51"/>
    </row>
    <row r="14" spans="1:7" ht="21">
      <c r="A14" s="8"/>
      <c r="B14" s="9" t="s">
        <v>9</v>
      </c>
      <c r="C14" s="10"/>
      <c r="D14" s="10"/>
      <c r="E14" s="10"/>
      <c r="F14" s="10"/>
      <c r="G14" s="58"/>
    </row>
    <row r="15" spans="1:7" s="22" customFormat="1" ht="31.5" customHeight="1">
      <c r="A15" s="24" t="s">
        <v>10</v>
      </c>
      <c r="B15" s="34" t="s">
        <v>11</v>
      </c>
      <c r="C15" s="34"/>
      <c r="D15" s="34"/>
      <c r="E15" s="23" t="s">
        <v>34</v>
      </c>
      <c r="F15" s="23" t="s">
        <v>32</v>
      </c>
      <c r="G15" s="59" t="s">
        <v>33</v>
      </c>
    </row>
    <row r="16" spans="1:7" ht="15">
      <c r="A16" s="11">
        <v>1</v>
      </c>
      <c r="B16" s="32" t="s">
        <v>12</v>
      </c>
      <c r="C16" s="32"/>
      <c r="D16" s="32"/>
      <c r="E16" s="12">
        <f>E17+E18</f>
        <v>1384</v>
      </c>
      <c r="F16" s="13"/>
      <c r="G16" s="60">
        <f>E16*F16</f>
        <v>0</v>
      </c>
    </row>
    <row r="17" spans="1:7" ht="15">
      <c r="A17" s="11">
        <v>2</v>
      </c>
      <c r="B17" s="32" t="s">
        <v>13</v>
      </c>
      <c r="C17" s="32"/>
      <c r="D17" s="32"/>
      <c r="E17" s="12">
        <v>905</v>
      </c>
      <c r="F17" s="13"/>
      <c r="G17" s="60">
        <f aca="true" t="shared" si="0" ref="G17:G23">E17*F17</f>
        <v>0</v>
      </c>
    </row>
    <row r="18" spans="1:7" ht="15">
      <c r="A18" s="11">
        <v>3</v>
      </c>
      <c r="B18" s="32" t="s">
        <v>14</v>
      </c>
      <c r="C18" s="32"/>
      <c r="D18" s="32"/>
      <c r="E18" s="12">
        <v>479</v>
      </c>
      <c r="F18" s="13"/>
      <c r="G18" s="60">
        <f t="shared" si="0"/>
        <v>0</v>
      </c>
    </row>
    <row r="19" spans="1:7" ht="15">
      <c r="A19" s="11">
        <v>4</v>
      </c>
      <c r="B19" s="32" t="s">
        <v>15</v>
      </c>
      <c r="C19" s="32"/>
      <c r="D19" s="32"/>
      <c r="E19" s="12">
        <v>1384</v>
      </c>
      <c r="F19" s="13"/>
      <c r="G19" s="60">
        <f t="shared" si="0"/>
        <v>0</v>
      </c>
    </row>
    <row r="20" spans="1:7" ht="15">
      <c r="A20" s="11">
        <v>5</v>
      </c>
      <c r="B20" s="32" t="s">
        <v>16</v>
      </c>
      <c r="C20" s="32"/>
      <c r="D20" s="32"/>
      <c r="E20" s="12">
        <v>1384</v>
      </c>
      <c r="F20" s="13"/>
      <c r="G20" s="60">
        <f t="shared" si="0"/>
        <v>0</v>
      </c>
    </row>
    <row r="21" spans="1:7" ht="15">
      <c r="A21" s="11">
        <v>6</v>
      </c>
      <c r="B21" s="32" t="s">
        <v>17</v>
      </c>
      <c r="C21" s="32"/>
      <c r="D21" s="32"/>
      <c r="E21" s="12">
        <v>1521</v>
      </c>
      <c r="F21" s="13"/>
      <c r="G21" s="60">
        <f t="shared" si="0"/>
        <v>0</v>
      </c>
    </row>
    <row r="22" spans="1:7" ht="15">
      <c r="A22" s="11">
        <v>7</v>
      </c>
      <c r="B22" s="32" t="s">
        <v>18</v>
      </c>
      <c r="C22" s="32"/>
      <c r="D22" s="32"/>
      <c r="E22" s="12">
        <v>1521</v>
      </c>
      <c r="F22" s="13"/>
      <c r="G22" s="60">
        <f t="shared" si="0"/>
        <v>0</v>
      </c>
    </row>
    <row r="23" spans="1:7" ht="15">
      <c r="A23" s="11">
        <v>8</v>
      </c>
      <c r="B23" s="32" t="s">
        <v>19</v>
      </c>
      <c r="C23" s="32"/>
      <c r="D23" s="32"/>
      <c r="E23" s="12">
        <v>1521</v>
      </c>
      <c r="F23" s="13"/>
      <c r="G23" s="60">
        <f t="shared" si="0"/>
        <v>0</v>
      </c>
    </row>
    <row r="24" spans="1:7" ht="15">
      <c r="A24" s="11">
        <v>9</v>
      </c>
      <c r="B24" s="32" t="s">
        <v>20</v>
      </c>
      <c r="C24" s="32"/>
      <c r="D24" s="32"/>
      <c r="E24" s="27">
        <v>75</v>
      </c>
      <c r="F24" s="13"/>
      <c r="G24" s="60">
        <f>E24*F24</f>
        <v>0</v>
      </c>
    </row>
    <row r="25" spans="1:7" ht="15">
      <c r="A25" s="1"/>
      <c r="B25" s="33" t="s">
        <v>38</v>
      </c>
      <c r="C25" s="33"/>
      <c r="D25" s="33"/>
      <c r="E25" s="14"/>
      <c r="F25" s="14"/>
      <c r="G25" s="61">
        <f>SUM(G16:G24)</f>
        <v>0</v>
      </c>
    </row>
    <row r="26" spans="1:7" ht="15">
      <c r="A26" s="1"/>
      <c r="B26" s="15"/>
      <c r="C26" s="15"/>
      <c r="D26" s="15"/>
      <c r="E26" s="14"/>
      <c r="F26" s="14"/>
      <c r="G26" s="61"/>
    </row>
    <row r="27" spans="1:7" ht="15">
      <c r="A27" s="1"/>
      <c r="B27" s="15"/>
      <c r="C27" s="15"/>
      <c r="D27" s="15"/>
      <c r="E27" s="14"/>
      <c r="F27" s="14"/>
      <c r="G27" s="61"/>
    </row>
    <row r="28" spans="1:7" ht="15">
      <c r="A28" s="1"/>
      <c r="B28" s="15" t="s">
        <v>31</v>
      </c>
      <c r="C28" s="15"/>
      <c r="D28" s="15"/>
      <c r="E28" s="14"/>
      <c r="F28" s="14"/>
      <c r="G28" s="61"/>
    </row>
    <row r="29" spans="1:7" s="26" customFormat="1" ht="30" customHeight="1">
      <c r="A29" s="25" t="s">
        <v>10</v>
      </c>
      <c r="B29" s="31" t="s">
        <v>11</v>
      </c>
      <c r="C29" s="31"/>
      <c r="D29" s="31"/>
      <c r="E29" s="23" t="s">
        <v>37</v>
      </c>
      <c r="F29" s="23" t="s">
        <v>32</v>
      </c>
      <c r="G29" s="59" t="s">
        <v>35</v>
      </c>
    </row>
    <row r="30" spans="1:7" ht="15">
      <c r="A30" s="11">
        <v>10</v>
      </c>
      <c r="B30" s="30" t="s">
        <v>21</v>
      </c>
      <c r="C30" s="30"/>
      <c r="D30" s="30"/>
      <c r="E30" s="16">
        <v>75</v>
      </c>
      <c r="F30" s="13"/>
      <c r="G30" s="60">
        <f>E30*F30</f>
        <v>0</v>
      </c>
    </row>
    <row r="31" spans="1:7" ht="15">
      <c r="A31" s="11">
        <v>11</v>
      </c>
      <c r="B31" s="30" t="s">
        <v>22</v>
      </c>
      <c r="C31" s="30"/>
      <c r="D31" s="30"/>
      <c r="E31" s="16">
        <v>1</v>
      </c>
      <c r="F31" s="13"/>
      <c r="G31" s="60">
        <f aca="true" t="shared" si="1" ref="G31:G36">E31*F31</f>
        <v>0</v>
      </c>
    </row>
    <row r="32" spans="1:7" ht="16.5" customHeight="1">
      <c r="A32" s="11">
        <v>12</v>
      </c>
      <c r="B32" s="30" t="s">
        <v>23</v>
      </c>
      <c r="C32" s="30"/>
      <c r="D32" s="30"/>
      <c r="E32" s="16">
        <v>150</v>
      </c>
      <c r="F32" s="13"/>
      <c r="G32" s="60">
        <f t="shared" si="1"/>
        <v>0</v>
      </c>
    </row>
    <row r="33" spans="1:7" ht="15">
      <c r="A33" s="11">
        <v>13</v>
      </c>
      <c r="B33" s="30" t="s">
        <v>24</v>
      </c>
      <c r="C33" s="30"/>
      <c r="D33" s="30"/>
      <c r="E33" s="16">
        <v>75</v>
      </c>
      <c r="F33" s="13"/>
      <c r="G33" s="60">
        <f t="shared" si="1"/>
        <v>0</v>
      </c>
    </row>
    <row r="34" spans="1:7" ht="30">
      <c r="A34" s="25" t="s">
        <v>10</v>
      </c>
      <c r="B34" s="31" t="s">
        <v>11</v>
      </c>
      <c r="C34" s="31"/>
      <c r="D34" s="31"/>
      <c r="E34" s="23" t="s">
        <v>40</v>
      </c>
      <c r="F34" s="23" t="s">
        <v>32</v>
      </c>
      <c r="G34" s="59" t="s">
        <v>36</v>
      </c>
    </row>
    <row r="35" spans="1:7" ht="15">
      <c r="A35" s="11">
        <v>14</v>
      </c>
      <c r="B35" s="29" t="s">
        <v>27</v>
      </c>
      <c r="C35" s="29"/>
      <c r="D35" s="29"/>
      <c r="E35" s="28">
        <f>E16+E22</f>
        <v>2905</v>
      </c>
      <c r="F35" s="13"/>
      <c r="G35" s="60">
        <f t="shared" si="1"/>
        <v>0</v>
      </c>
    </row>
    <row r="36" spans="1:7" ht="15">
      <c r="A36" s="11">
        <v>15</v>
      </c>
      <c r="B36" s="29" t="s">
        <v>28</v>
      </c>
      <c r="C36" s="29"/>
      <c r="D36" s="29"/>
      <c r="E36" s="28">
        <v>75</v>
      </c>
      <c r="F36" s="13"/>
      <c r="G36" s="60">
        <f t="shared" si="1"/>
        <v>0</v>
      </c>
    </row>
    <row r="37" spans="1:7" ht="15">
      <c r="A37" s="1"/>
      <c r="B37" s="14" t="s">
        <v>25</v>
      </c>
      <c r="C37" s="3"/>
      <c r="D37" s="3"/>
      <c r="E37" s="3"/>
      <c r="F37" s="3"/>
      <c r="G37" s="62">
        <f>SUM(G30:G33)</f>
        <v>0</v>
      </c>
    </row>
    <row r="38" spans="1:7" ht="15">
      <c r="A38" s="1"/>
      <c r="B38" s="14" t="s">
        <v>26</v>
      </c>
      <c r="C38" s="3"/>
      <c r="D38" s="3"/>
      <c r="E38" s="3"/>
      <c r="F38" s="3"/>
      <c r="G38" s="62">
        <f>G37*12+G35+G36</f>
        <v>0</v>
      </c>
    </row>
    <row r="39" spans="1:7" ht="15.75" thickBot="1">
      <c r="A39" s="17"/>
      <c r="B39" s="63" t="s">
        <v>30</v>
      </c>
      <c r="C39" s="64"/>
      <c r="D39" s="64"/>
      <c r="E39" s="64"/>
      <c r="F39" s="64"/>
      <c r="G39" s="65">
        <f>G38*4</f>
        <v>0</v>
      </c>
    </row>
    <row r="40" spans="1:7" ht="15">
      <c r="A40" s="18"/>
      <c r="B40" s="19"/>
      <c r="C40" s="19"/>
      <c r="D40" s="19"/>
      <c r="E40" s="19"/>
      <c r="F40" s="19"/>
      <c r="G40" s="19"/>
    </row>
  </sheetData>
  <mergeCells count="32">
    <mergeCell ref="A1:G1"/>
    <mergeCell ref="A3:B3"/>
    <mergeCell ref="C3:G3"/>
    <mergeCell ref="A4:B4"/>
    <mergeCell ref="C4:G4"/>
    <mergeCell ref="A13:G13"/>
    <mergeCell ref="A6:B6"/>
    <mergeCell ref="E7:F7"/>
    <mergeCell ref="A8:B8"/>
    <mergeCell ref="E8:F8"/>
    <mergeCell ref="A9:B9"/>
    <mergeCell ref="E9:F9"/>
    <mergeCell ref="A11:C11"/>
    <mergeCell ref="B18:D18"/>
    <mergeCell ref="B19:D19"/>
    <mergeCell ref="B20:D20"/>
    <mergeCell ref="B15:D15"/>
    <mergeCell ref="B16:D16"/>
    <mergeCell ref="B17:D17"/>
    <mergeCell ref="B30:D30"/>
    <mergeCell ref="B21:D21"/>
    <mergeCell ref="B22:D22"/>
    <mergeCell ref="B23:D23"/>
    <mergeCell ref="B24:D24"/>
    <mergeCell ref="B25:D25"/>
    <mergeCell ref="B29:D29"/>
    <mergeCell ref="B35:D35"/>
    <mergeCell ref="B36:D36"/>
    <mergeCell ref="B31:D31"/>
    <mergeCell ref="B32:D32"/>
    <mergeCell ref="B33:D33"/>
    <mergeCell ref="B34:D3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3" r:id="rId1"/>
  <headerFooter>
    <oddHeader>&amp;RPříloha č. 1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BulusekJan</dc:creator>
  <cp:keywords/>
  <dc:description/>
  <cp:lastModifiedBy>Veronika Hübnerová</cp:lastModifiedBy>
  <cp:lastPrinted>2022-10-22T09:13:59Z</cp:lastPrinted>
  <dcterms:created xsi:type="dcterms:W3CDTF">2022-07-12T09:23:12Z</dcterms:created>
  <dcterms:modified xsi:type="dcterms:W3CDTF">2022-10-26T07:07:23Z</dcterms:modified>
  <cp:category/>
  <cp:version/>
  <cp:contentType/>
  <cp:contentStatus/>
</cp:coreProperties>
</file>